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38400" windowHeight="13275"/>
  </bookViews>
  <sheets>
    <sheet name="Sheet1" sheetId="1" r:id="rId1"/>
  </sheets>
  <definedNames>
    <definedName name="_xlnm._FilterDatabase" localSheetId="0" hidden="1">Sheet1!$A$1:$K$42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K15" i="1"/>
  <c r="K2" i="1"/>
  <c r="K12" i="1"/>
  <c r="K42" i="1"/>
  <c r="K34" i="1"/>
  <c r="K38" i="1"/>
  <c r="K44" i="1" l="1"/>
</calcChain>
</file>

<file path=xl/sharedStrings.xml><?xml version="1.0" encoding="utf-8"?>
<sst xmlns="http://schemas.openxmlformats.org/spreadsheetml/2006/main" count="229" uniqueCount="160">
  <si>
    <t>Identifiers</t>
  </si>
  <si>
    <t>Value</t>
  </si>
  <si>
    <t>Quantity</t>
  </si>
  <si>
    <t>Description</t>
  </si>
  <si>
    <t>Footprint</t>
  </si>
  <si>
    <t>Farnell code</t>
  </si>
  <si>
    <t>ACTION, SELECT, TEMP</t>
  </si>
  <si>
    <t>2-Pin PCB terminal block</t>
  </si>
  <si>
    <t>5.04 mm</t>
  </si>
  <si>
    <t>C1, C5, C14</t>
  </si>
  <si>
    <t>10u</t>
  </si>
  <si>
    <t>Polarized Capacitor (Radial)</t>
  </si>
  <si>
    <t>CAPPR2-5x11</t>
  </si>
  <si>
    <t>C2, C6</t>
  </si>
  <si>
    <t>22u</t>
  </si>
  <si>
    <t>C3</t>
  </si>
  <si>
    <t>470u</t>
  </si>
  <si>
    <t>CAPPR5-8x12</t>
  </si>
  <si>
    <t>C4</t>
  </si>
  <si>
    <t>100n</t>
  </si>
  <si>
    <t>Panasonic ECQU2A104KLA X2 Film Capacitor</t>
  </si>
  <si>
    <t>C7, C8, C11, C12, C15, C16</t>
  </si>
  <si>
    <t>Ceramic Capacitor</t>
  </si>
  <si>
    <t>2.54mm</t>
  </si>
  <si>
    <t>C9, C17</t>
  </si>
  <si>
    <t>22p</t>
  </si>
  <si>
    <t>C10</t>
  </si>
  <si>
    <t>10n</t>
  </si>
  <si>
    <t>5.08mm</t>
  </si>
  <si>
    <t>C13</t>
  </si>
  <si>
    <t>1u</t>
  </si>
  <si>
    <t>D1, D2, D3, D4, D6</t>
  </si>
  <si>
    <t>1N4007</t>
  </si>
  <si>
    <t>1 Amp General Purpose Rectifier</t>
  </si>
  <si>
    <t>D5</t>
  </si>
  <si>
    <t>Typical white GaAs LED</t>
  </si>
  <si>
    <t>5mm domed</t>
  </si>
  <si>
    <t>FB1, FB2</t>
  </si>
  <si>
    <t>BLM18PG221SN1D</t>
  </si>
  <si>
    <t>Ferrite bead</t>
  </si>
  <si>
    <t>AXIAL-0.3</t>
  </si>
  <si>
    <t>JP1</t>
  </si>
  <si>
    <t>Header, 2-Pin, Dual row</t>
  </si>
  <si>
    <t>P1</t>
  </si>
  <si>
    <t>Header, 6-Pin</t>
  </si>
  <si>
    <t>A18QN (maplin)</t>
  </si>
  <si>
    <t>P3</t>
  </si>
  <si>
    <t>3-Pin fan header</t>
  </si>
  <si>
    <t>P4</t>
  </si>
  <si>
    <t>Header, 4-Pin</t>
  </si>
  <si>
    <t>P6</t>
  </si>
  <si>
    <t>Header, 3-Pin, Dual row</t>
  </si>
  <si>
    <t>P8</t>
  </si>
  <si>
    <t>Nokia 5110 breakout board on 8 way female header</t>
  </si>
  <si>
    <t>Q1, Q2, Q3</t>
  </si>
  <si>
    <t>2N5551</t>
  </si>
  <si>
    <t>NPN Bipolar Transistor</t>
  </si>
  <si>
    <t>TO-92</t>
  </si>
  <si>
    <t>Q4</t>
  </si>
  <si>
    <t>BTA12-600BWRG</t>
  </si>
  <si>
    <t>Silicon Bidirectional Triode Thyristor</t>
  </si>
  <si>
    <t>TO-220AB</t>
  </si>
  <si>
    <t>R1</t>
  </si>
  <si>
    <t>Resistor</t>
  </si>
  <si>
    <t>AXIAL-0.5</t>
  </si>
  <si>
    <t>R2, R5, R12</t>
  </si>
  <si>
    <t>1K</t>
  </si>
  <si>
    <t>R3</t>
  </si>
  <si>
    <t>275VRMS</t>
  </si>
  <si>
    <t>Varistor (Voltage-Sensitive Resistor)</t>
  </si>
  <si>
    <t>Varistor 20D series</t>
  </si>
  <si>
    <t>R4</t>
  </si>
  <si>
    <t>R6</t>
  </si>
  <si>
    <t>R7, R9, R10, R11</t>
  </si>
  <si>
    <t>10K</t>
  </si>
  <si>
    <t>R8</t>
  </si>
  <si>
    <t>R13</t>
  </si>
  <si>
    <t>T1</t>
  </si>
  <si>
    <t>6VAC</t>
  </si>
  <si>
    <t>Myrra 44193</t>
  </si>
  <si>
    <t>U1</t>
  </si>
  <si>
    <t>LD1117V50</t>
  </si>
  <si>
    <t>800mA Low-Dropout Linear Regulator, 3-pin TO-220</t>
  </si>
  <si>
    <t>U2</t>
  </si>
  <si>
    <t>LD1117V33C</t>
  </si>
  <si>
    <t>U3</t>
  </si>
  <si>
    <t>MOC3020M</t>
  </si>
  <si>
    <t>Opto-Triac</t>
  </si>
  <si>
    <t>DIP-6</t>
  </si>
  <si>
    <t>U4</t>
  </si>
  <si>
    <t>8-Bit AVR Microcontroller with 8K Bytes of In-System Programmable Flash Memory</t>
  </si>
  <si>
    <t>DIP-28</t>
  </si>
  <si>
    <t>U5</t>
  </si>
  <si>
    <t>MAX31855KASA+</t>
  </si>
  <si>
    <t>Cold-Junction-Compensated K-Thermocoupleto- Digital Converter</t>
  </si>
  <si>
    <t>SOIC127P600-8AN</t>
  </si>
  <si>
    <t>Y1</t>
  </si>
  <si>
    <t>8MHz</t>
  </si>
  <si>
    <t>Crystal Oscillator</t>
  </si>
  <si>
    <t>HC49 thru hole</t>
  </si>
  <si>
    <t>HS1</t>
  </si>
  <si>
    <t>Heatsink</t>
  </si>
  <si>
    <t>Ohmite FA-T220-38E</t>
  </si>
  <si>
    <t>Thermocouple</t>
  </si>
  <si>
    <t>K-Type thermocouple</t>
  </si>
  <si>
    <t>Bare wire</t>
  </si>
  <si>
    <t>Hex PCB standoffs</t>
  </si>
  <si>
    <t>brass standoffs for the LCD</t>
  </si>
  <si>
    <t>M3 x 11mm</t>
  </si>
  <si>
    <t>Bluetooth module</t>
  </si>
  <si>
    <t>4-pin breakout board</t>
  </si>
  <si>
    <t>PCB jumpers</t>
  </si>
  <si>
    <t>2-pin PCB jumpers</t>
  </si>
  <si>
    <t>2.54mm (0.1")</t>
  </si>
  <si>
    <t>MCRH25V106M5X11 -  Electrolytic Capacitor, 10 µF, 25 V, MCRH Series, ± 20%, Radial Leaded, 5 mm</t>
  </si>
  <si>
    <t>MCMR50V226M5X7 -  Electrolytic Capacitor, 22 µF, 50 V, MCMR Series, ± 20%, Radial Leaded, 5 mm</t>
  </si>
  <si>
    <t>ECA-1CM471 -  Electrolytic Capacitor, 470 µF, 16 V, M Series, ± 20%, Radial Leaded, 8 mm</t>
  </si>
  <si>
    <t>ECQ-U2A104KLA -  Film Capacitor, 0.1 µF, X2, 275 V, PP (Polypropylene), ± 10%</t>
  </si>
  <si>
    <t>MC0805B104K500A2.54MM -  Multilayer Ceramic Capacitor, 0.1 µF, 50 V, MC Series, ± 10%, Radial Leaded, X7R</t>
  </si>
  <si>
    <t>SR151A220JAR -  Multilayer Ceramic Capacitor, 22 pF, 100 V, SkyCap SR Series, ± 5%, Radial Leaded, C0G / NP0</t>
  </si>
  <si>
    <t>MC0805Y103M500A5.08MM -  Multilayer Ceramic Capacitor, 0.01 µF, 50 V, MC Series, ± 20%, Radial Leaded, Y5V</t>
  </si>
  <si>
    <t>MCMLR50V105MY5V -  Multilayer Ceramic Capacitor, 1 µF, 50 V, MLR Series, ± 20%, Radial Leaded, Y5V</t>
  </si>
  <si>
    <t>1N4007RLG -  Standard Power Diode, 1 kV, 1 A, Single, 450 mV, 30 A</t>
  </si>
  <si>
    <t>28L0138-10R-10 -  Ferrite Bead, 75 ohm, Axial Leaded, 5 A, 0.01 ohm</t>
  </si>
  <si>
    <t>640456-3 -  Wire-To-Board Connector, Vertical, 2.54 mm, 3 Contacts, Header, MTA-100 Series, Through Hole</t>
  </si>
  <si>
    <t>2N5551 -  Bipolar (BJT) Single Transistor, General Purpose, NPN, 160 V, 150 MHz, 625 mW, 600 mA, 80 hFE</t>
  </si>
  <si>
    <t>BTA12-600BWRG -  Triac, 600 V, 12 A, TO-220AB, 50 mA, 1.5 V, 1 W</t>
  </si>
  <si>
    <t>CFR50J360R -  Through Hole Resistor, 360 ohm, 350 V, Axial Leaded, 500 mW, ± 5%, CFR Series</t>
  </si>
  <si>
    <t>CFR16J1K0 -  Through Hole Resistor, 1 kohm, 200 V, Axial Leaded, 250 mW, ± 5%, CFR Series</t>
  </si>
  <si>
    <t>MCFT000300 -  TVS Varistor, 275 V, 370 V, 710 V, Disc 22.5mm, Metal Oxide Varistor (MOV)</t>
  </si>
  <si>
    <t>MCCFR0W4J0470A50 -  CARBON FILM RESISTOR, 47 OHM, 250mW, 5%</t>
  </si>
  <si>
    <t>CFR16J470R -  Through Hole Resistor, 470 ohm, 200 V, Axial Leaded, 250 mW, ± 5%, CFR Series</t>
  </si>
  <si>
    <t>CFR16J10K -  Through Hole Resistor, 10 kohm, 200 V, Axial Leaded, 250 mW, ± 5%, CFR Series</t>
  </si>
  <si>
    <t>CFR16J100R -  Through Hole Resistor, 100 ohm, 200 V, Axial Leaded, 250 mW, ± 5%, CFR Series</t>
  </si>
  <si>
    <t>CFR16J33R -  Through Hole Resistor, 33 ohm, 200 V, Axial Leaded, 250 mW, ± 5%, CFR Series</t>
  </si>
  <si>
    <t>44193 -  Isolation Transformer, EI 38 x 13.6, 3.2 VA, 1 x 230V, 6V, 533 mA, PCB MOUNTED 44xxx Series</t>
  </si>
  <si>
    <t>LD1117V50 -  Fixed LDO Voltage Regulator, up to 15V, 1.1V Dropout, 5Vout, 800mAout, TO-220-3</t>
  </si>
  <si>
    <t>LD1117V33C -  Fixed LDO Voltage Regulator, 15V in, 1.1V Dropout, 3.3V/800mA out, TO-220-3</t>
  </si>
  <si>
    <t>MOC3020-M -  Optocoupler, Triac Output, DIP, 6 Pins, 5.3 kV, Non Zero Crossing, 400 V</t>
  </si>
  <si>
    <t>ATMEGA8L-8PU -  8 Bit Microcontroller, Low Power High Performance, ATmega, 8 MHz, 8 KB, 1 KB, 28 Pins, DIP</t>
  </si>
  <si>
    <t>FOXSLF/080-20 -  Crystal, 8 MHz, Through Hole, 11.35mm x 4.65mm, 50 ppm, 20 pF, 30 ppm, HC49SLF Series</t>
  </si>
  <si>
    <t>FA-T220-38E -  Heat Sink, Square, PCB, Black Anodized, TO-220, 3.8 °C/W, 38.1 mm, 25 mm, 41.6 mm</t>
  </si>
  <si>
    <t>Farnell Description</t>
  </si>
  <si>
    <t>Aliexpress Nokia 5110 LCD module</t>
  </si>
  <si>
    <t>Price</t>
  </si>
  <si>
    <t>Ordered</t>
  </si>
  <si>
    <t>Atmega 8L 8PU 2pcs</t>
  </si>
  <si>
    <t>K-type surface thermocouple 2pcs</t>
  </si>
  <si>
    <t>MAX31855KASA M31855K SOP-8</t>
  </si>
  <si>
    <t>10pcs 2Pin Plug-in Screw Terminal Block Connector 5.08mm Pitch Through Hole VE164 P</t>
  </si>
  <si>
    <t>10PCS 28 Pin DIP SIP IC Sockets Adaptor Solder Type Narrow</t>
  </si>
  <si>
    <t>100PCS/LOT 5mm straw hat LED lamp beads. White hair. Highlight big chip light-emitting diodes</t>
  </si>
  <si>
    <t>5 sets 5.08 6pin Right angle Terminal plug type 300V 10A 5.08mm pitch connector pcb screw terminal block Free shipping</t>
  </si>
  <si>
    <t xml:space="preserve">hc-06 </t>
  </si>
  <si>
    <t>HC-06 Bluetooth serial pass-through module wireless serial communication from machine Wireless HC06 for arduino</t>
  </si>
  <si>
    <t>Socket 28pin for Atmega</t>
  </si>
  <si>
    <t>Need to order?</t>
  </si>
  <si>
    <t>N</t>
  </si>
  <si>
    <t>Y</t>
  </si>
  <si>
    <t>Price per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</si>
</sst>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€-413]\ #,##0.00"/>
  </numFmts>
  <fonts count="4" x14ac:knownFonts="1">
    <font>
      <sz val="11"/>
      <color theme="1"/>
      <name val="Calibri"/>
      <family val="2"/>
      <scheme val="minor"/>
    </font>
    <font>
      <b/>
      <sz val="12"/>
      <color rgb="FF4C4C4C"/>
      <name val="Calibri"/>
      <family val="1"/>
      <charset val="1"/>
      <scheme val="minor"/>
    </font>
    <font>
      <sz val="12"/>
      <color rgb="FF4C4C4C"/>
      <name val="Calibri"/>
      <family val="1"/>
      <charset val="1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3" fillId="0" borderId="0" xfId="1" applyAlignment="1">
      <alignment horizontal="left" vertical="center" wrapText="1" indent="2"/>
    </xf>
    <xf numFmtId="168" fontId="0" fillId="0" borderId="0" xfId="0" applyNumberFormat="1"/>
    <xf numFmtId="0" fontId="3" fillId="0" borderId="0" xfId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0" fillId="6" borderId="0" xfId="0" applyFill="1" applyAlignment="1">
      <alignment horizontal="left"/>
    </xf>
    <xf numFmtId="0" fontId="3" fillId="0" borderId="0" xfId="1" applyAlignment="1">
      <alignment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item/5-sets-5-08-6pin-Right-angle-Terminal-plug-type-300V-10A-5-08mm-pitch-connector/32791578830.html" TargetMode="External"/><Relationship Id="rId3" Type="http://schemas.openxmlformats.org/officeDocument/2006/relationships/hyperlink" Target="https://www.aliexpress.com/item/K-Type-Surface-Thermocouple-Temperature-Sensor-1m-Probe-Cable-Wire-APR11-25/32804346571.html?spm=a2g0s.9042311.0.0.Ow0a98" TargetMode="External"/><Relationship Id="rId7" Type="http://schemas.openxmlformats.org/officeDocument/2006/relationships/hyperlink" Target="https://www.aliexpress.com/item/100PCS-LOT-5mm-straw-hat-LED-lamp-beads-White-hair-Highlight-big-chip-light-emitting-diodes/32457703250.html" TargetMode="External"/><Relationship Id="rId2" Type="http://schemas.openxmlformats.org/officeDocument/2006/relationships/hyperlink" Target="https://www.aliexpress.com/item/ATMEGA8L-8PU-ORIGINAL-ATMEL-IC-MCU-8BIT-8KB-FLASH-28DIP-ATMEGA8-ATMEGA8L-ATMEL-The-new-quality/32529683761.html?spm=2114.search0104.3.32.vg9Ccu&amp;ws_ab_test=searchweb0_0,searchweb201602_4_10152_10065_10151_10068_10209_5410020" TargetMode="External"/><Relationship Id="rId1" Type="http://schemas.openxmlformats.org/officeDocument/2006/relationships/hyperlink" Target="https://nl.aliexpress.com/item/84X48-84-48-Nokia-5110-LCD-Module-with-blue-backlight-adapter-PCB/32578048862.html?spm=a2g0z.search0104.3.9.48qJEU&amp;ws_ab_test=searchweb0_0,searchweb201602_4_10152_10065_10151_10068_10209_5430020_5410020_10304_10307_10301_101" TargetMode="External"/><Relationship Id="rId6" Type="http://schemas.openxmlformats.org/officeDocument/2006/relationships/hyperlink" Target="https://www.aliexpress.com/item/10PCS-28-Pin-DIP-SIP-IC-Sockets-Adaptor-Solder-Type-Narrow/32386103645.html" TargetMode="External"/><Relationship Id="rId5" Type="http://schemas.openxmlformats.org/officeDocument/2006/relationships/hyperlink" Target="https://www.aliexpress.com/item/10pcs-2Pin-Plug-in-Screw-Terminal-Block-Connector-5-08mm-Pitch-Through-Hole-VE164-P/32435561942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aliexpress.com/item/MAX31855KASA-M31855K-SOP-8/32742036565.html" TargetMode="External"/><Relationship Id="rId9" Type="http://schemas.openxmlformats.org/officeDocument/2006/relationships/hyperlink" Target="https://www.aliexpress.com/item/HC-06-Bluetooth-serial-pass-through-module-wireless-serial-communication-from-machine-Wireless-HC06-for-arduino/19529802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E23" sqref="E23"/>
    </sheetView>
  </sheetViews>
  <sheetFormatPr defaultRowHeight="15" x14ac:dyDescent="0.25"/>
  <cols>
    <col min="1" max="1" width="26.42578125" style="5" bestFit="1" customWidth="1"/>
    <col min="2" max="2" width="8.85546875" style="6" customWidth="1"/>
    <col min="3" max="3" width="18.7109375" style="6" bestFit="1" customWidth="1"/>
    <col min="4" max="4" width="9.7109375" style="6" bestFit="1" customWidth="1"/>
    <col min="5" max="5" width="78.140625" style="5" customWidth="1"/>
    <col min="6" max="6" width="20.5703125" style="5" bestFit="1" customWidth="1"/>
    <col min="7" max="7" width="16" style="6" bestFit="1" customWidth="1"/>
    <col min="8" max="8" width="111.7109375" style="10" customWidth="1"/>
    <col min="9" max="9" width="29.42578125" bestFit="1" customWidth="1"/>
    <col min="10" max="10" width="10.42578125" customWidth="1"/>
    <col min="11" max="11" width="10.140625" style="16" customWidth="1"/>
  </cols>
  <sheetData>
    <row r="1" spans="1:11" ht="31.5" x14ac:dyDescent="0.25">
      <c r="A1" s="1" t="s">
        <v>0</v>
      </c>
      <c r="B1" s="2" t="s">
        <v>156</v>
      </c>
      <c r="C1" s="2" t="s">
        <v>1</v>
      </c>
      <c r="D1" s="2" t="s">
        <v>2</v>
      </c>
      <c r="E1" s="1" t="s">
        <v>3</v>
      </c>
      <c r="F1" s="1" t="s">
        <v>4</v>
      </c>
      <c r="G1" s="2" t="s">
        <v>5</v>
      </c>
      <c r="H1" s="9" t="s">
        <v>142</v>
      </c>
      <c r="I1" s="9" t="s">
        <v>145</v>
      </c>
      <c r="J1" s="9" t="s">
        <v>144</v>
      </c>
      <c r="K1" s="9" t="s">
        <v>159</v>
      </c>
    </row>
    <row r="2" spans="1:11" ht="60" x14ac:dyDescent="0.25">
      <c r="A2" s="24" t="s">
        <v>6</v>
      </c>
      <c r="B2" s="25" t="s">
        <v>157</v>
      </c>
      <c r="C2" s="25"/>
      <c r="D2" s="25">
        <v>3</v>
      </c>
      <c r="E2" s="24" t="s">
        <v>7</v>
      </c>
      <c r="F2" s="24" t="s">
        <v>8</v>
      </c>
      <c r="G2" s="13"/>
      <c r="H2" s="14"/>
      <c r="I2" s="21" t="s">
        <v>149</v>
      </c>
      <c r="J2" s="16">
        <v>0.67</v>
      </c>
      <c r="K2" s="16">
        <f>(J2/10)*D2</f>
        <v>0.20100000000000001</v>
      </c>
    </row>
    <row r="3" spans="1:11" ht="15.75" x14ac:dyDescent="0.25">
      <c r="A3" s="3" t="s">
        <v>9</v>
      </c>
      <c r="B3" s="4" t="s">
        <v>158</v>
      </c>
      <c r="C3" s="4" t="s">
        <v>10</v>
      </c>
      <c r="D3" s="4">
        <v>3</v>
      </c>
      <c r="E3" s="3" t="s">
        <v>11</v>
      </c>
      <c r="F3" s="3" t="s">
        <v>12</v>
      </c>
      <c r="G3" s="4">
        <v>1902913</v>
      </c>
      <c r="H3" s="10" t="s">
        <v>114</v>
      </c>
      <c r="J3" s="16"/>
    </row>
    <row r="4" spans="1:11" ht="15.75" x14ac:dyDescent="0.25">
      <c r="A4" s="3" t="s">
        <v>13</v>
      </c>
      <c r="B4" s="4" t="s">
        <v>158</v>
      </c>
      <c r="C4" s="4" t="s">
        <v>14</v>
      </c>
      <c r="D4" s="4">
        <v>2</v>
      </c>
      <c r="E4" s="3" t="s">
        <v>11</v>
      </c>
      <c r="F4" s="3" t="s">
        <v>12</v>
      </c>
      <c r="G4" s="4">
        <v>1870976</v>
      </c>
      <c r="H4" s="10" t="s">
        <v>115</v>
      </c>
      <c r="J4" s="16"/>
    </row>
    <row r="5" spans="1:11" ht="15.75" x14ac:dyDescent="0.25">
      <c r="A5" s="3" t="s">
        <v>15</v>
      </c>
      <c r="B5" s="4" t="s">
        <v>158</v>
      </c>
      <c r="C5" s="4" t="s">
        <v>16</v>
      </c>
      <c r="D5" s="4">
        <v>1</v>
      </c>
      <c r="E5" s="3" t="s">
        <v>11</v>
      </c>
      <c r="F5" s="3" t="s">
        <v>17</v>
      </c>
      <c r="G5" s="4">
        <v>9693602</v>
      </c>
      <c r="H5" s="10" t="s">
        <v>116</v>
      </c>
      <c r="J5" s="16"/>
    </row>
    <row r="6" spans="1:11" ht="15.75" x14ac:dyDescent="0.25">
      <c r="A6" s="3" t="s">
        <v>18</v>
      </c>
      <c r="B6" s="4" t="s">
        <v>158</v>
      </c>
      <c r="C6" s="4" t="s">
        <v>19</v>
      </c>
      <c r="D6" s="4">
        <v>1</v>
      </c>
      <c r="E6" s="3" t="s">
        <v>20</v>
      </c>
      <c r="F6" s="3"/>
      <c r="G6" s="4">
        <v>1673308</v>
      </c>
      <c r="H6" s="10" t="s">
        <v>117</v>
      </c>
      <c r="J6" s="16"/>
    </row>
    <row r="7" spans="1:11" ht="15.75" x14ac:dyDescent="0.25">
      <c r="A7" s="3" t="s">
        <v>21</v>
      </c>
      <c r="B7" s="4" t="s">
        <v>158</v>
      </c>
      <c r="C7" s="4" t="s">
        <v>19</v>
      </c>
      <c r="D7" s="4">
        <v>6</v>
      </c>
      <c r="E7" s="3" t="s">
        <v>22</v>
      </c>
      <c r="F7" s="3" t="s">
        <v>23</v>
      </c>
      <c r="G7" s="4">
        <v>2309020</v>
      </c>
      <c r="H7" s="10" t="s">
        <v>118</v>
      </c>
      <c r="J7" s="16"/>
    </row>
    <row r="8" spans="1:11" ht="15.75" x14ac:dyDescent="0.25">
      <c r="A8" s="3" t="s">
        <v>24</v>
      </c>
      <c r="B8" s="4" t="s">
        <v>158</v>
      </c>
      <c r="C8" s="4" t="s">
        <v>25</v>
      </c>
      <c r="D8" s="4">
        <v>2</v>
      </c>
      <c r="E8" s="3" t="s">
        <v>22</v>
      </c>
      <c r="F8" s="3" t="s">
        <v>23</v>
      </c>
      <c r="G8" s="4">
        <v>1100369</v>
      </c>
      <c r="H8" s="10" t="s">
        <v>119</v>
      </c>
      <c r="J8" s="16"/>
    </row>
    <row r="9" spans="1:11" ht="15.75" x14ac:dyDescent="0.25">
      <c r="A9" s="3" t="s">
        <v>26</v>
      </c>
      <c r="B9" s="4" t="s">
        <v>158</v>
      </c>
      <c r="C9" s="4" t="s">
        <v>27</v>
      </c>
      <c r="D9" s="4">
        <v>1</v>
      </c>
      <c r="E9" s="3" t="s">
        <v>22</v>
      </c>
      <c r="F9" s="3" t="s">
        <v>28</v>
      </c>
      <c r="G9" s="4">
        <v>2309024</v>
      </c>
      <c r="H9" s="10" t="s">
        <v>120</v>
      </c>
      <c r="J9" s="16"/>
    </row>
    <row r="10" spans="1:11" ht="15.75" x14ac:dyDescent="0.25">
      <c r="A10" s="3" t="s">
        <v>29</v>
      </c>
      <c r="B10" s="4" t="s">
        <v>158</v>
      </c>
      <c r="C10" s="4" t="s">
        <v>30</v>
      </c>
      <c r="D10" s="4">
        <v>1</v>
      </c>
      <c r="E10" s="3" t="s">
        <v>22</v>
      </c>
      <c r="F10" s="3" t="s">
        <v>28</v>
      </c>
      <c r="G10" s="4">
        <v>2112910</v>
      </c>
      <c r="H10" s="10" t="s">
        <v>121</v>
      </c>
      <c r="J10" s="16"/>
    </row>
    <row r="11" spans="1:11" ht="15.75" x14ac:dyDescent="0.25">
      <c r="A11" s="3" t="s">
        <v>31</v>
      </c>
      <c r="B11" s="4" t="s">
        <v>158</v>
      </c>
      <c r="C11" s="4" t="s">
        <v>32</v>
      </c>
      <c r="D11" s="4">
        <v>5</v>
      </c>
      <c r="E11" s="3" t="s">
        <v>33</v>
      </c>
      <c r="F11" s="3"/>
      <c r="G11" s="4">
        <v>2317417</v>
      </c>
      <c r="H11" s="10" t="s">
        <v>122</v>
      </c>
      <c r="J11" s="16"/>
    </row>
    <row r="12" spans="1:11" ht="60" x14ac:dyDescent="0.25">
      <c r="A12" s="12" t="s">
        <v>34</v>
      </c>
      <c r="B12" s="13" t="s">
        <v>157</v>
      </c>
      <c r="C12" s="13"/>
      <c r="D12" s="13">
        <v>1</v>
      </c>
      <c r="E12" s="12" t="s">
        <v>35</v>
      </c>
      <c r="F12" s="12" t="s">
        <v>36</v>
      </c>
      <c r="G12" s="13"/>
      <c r="H12" s="14"/>
      <c r="I12" s="21" t="s">
        <v>151</v>
      </c>
      <c r="J12" s="16">
        <v>0.63</v>
      </c>
      <c r="K12" s="16">
        <f>J12/100</f>
        <v>6.3E-3</v>
      </c>
    </row>
    <row r="13" spans="1:11" ht="15.75" x14ac:dyDescent="0.25">
      <c r="A13" s="3" t="s">
        <v>37</v>
      </c>
      <c r="B13" s="4" t="s">
        <v>158</v>
      </c>
      <c r="C13" s="4" t="s">
        <v>38</v>
      </c>
      <c r="D13" s="4">
        <v>2</v>
      </c>
      <c r="E13" s="3" t="s">
        <v>39</v>
      </c>
      <c r="F13" s="3" t="s">
        <v>40</v>
      </c>
      <c r="G13" s="4">
        <v>2292304</v>
      </c>
      <c r="H13" s="10" t="s">
        <v>123</v>
      </c>
      <c r="J13" s="16"/>
    </row>
    <row r="14" spans="1:11" ht="15.75" x14ac:dyDescent="0.25">
      <c r="A14" s="19" t="s">
        <v>41</v>
      </c>
      <c r="B14" s="18" t="s">
        <v>157</v>
      </c>
      <c r="C14" s="18"/>
      <c r="D14" s="18">
        <v>1</v>
      </c>
      <c r="E14" s="19" t="s">
        <v>42</v>
      </c>
      <c r="F14" s="19" t="s">
        <v>23</v>
      </c>
      <c r="G14" s="18"/>
      <c r="H14" s="18"/>
      <c r="J14" s="16"/>
    </row>
    <row r="15" spans="1:11" ht="75" x14ac:dyDescent="0.25">
      <c r="A15" s="12" t="s">
        <v>43</v>
      </c>
      <c r="B15" s="13" t="s">
        <v>157</v>
      </c>
      <c r="C15" s="13"/>
      <c r="D15" s="13">
        <v>1</v>
      </c>
      <c r="E15" s="12" t="s">
        <v>44</v>
      </c>
      <c r="F15" s="12" t="s">
        <v>28</v>
      </c>
      <c r="G15" s="13"/>
      <c r="H15" s="13" t="s">
        <v>45</v>
      </c>
      <c r="I15" s="21" t="s">
        <v>152</v>
      </c>
      <c r="J15" s="16">
        <v>1.77</v>
      </c>
      <c r="K15" s="16">
        <f>J15/5</f>
        <v>0.35399999999999998</v>
      </c>
    </row>
    <row r="16" spans="1:11" ht="15.75" x14ac:dyDescent="0.25">
      <c r="A16" s="7" t="s">
        <v>46</v>
      </c>
      <c r="B16" s="8" t="s">
        <v>157</v>
      </c>
      <c r="C16" s="8"/>
      <c r="D16" s="8">
        <v>1</v>
      </c>
      <c r="E16" s="7" t="s">
        <v>47</v>
      </c>
      <c r="F16" s="7" t="s">
        <v>23</v>
      </c>
      <c r="G16" s="8">
        <v>588581</v>
      </c>
      <c r="H16" s="11" t="s">
        <v>124</v>
      </c>
      <c r="J16" s="16"/>
    </row>
    <row r="17" spans="1:11" ht="15.75" x14ac:dyDescent="0.25">
      <c r="A17" s="19" t="s">
        <v>48</v>
      </c>
      <c r="B17" s="18" t="s">
        <v>157</v>
      </c>
      <c r="C17" s="18"/>
      <c r="D17" s="18">
        <v>2</v>
      </c>
      <c r="E17" s="19" t="s">
        <v>49</v>
      </c>
      <c r="F17" s="19" t="s">
        <v>23</v>
      </c>
      <c r="G17" s="18"/>
      <c r="H17" s="18"/>
      <c r="J17" s="16"/>
    </row>
    <row r="18" spans="1:11" ht="15.75" x14ac:dyDescent="0.25">
      <c r="A18" s="19" t="s">
        <v>50</v>
      </c>
      <c r="B18" s="18" t="s">
        <v>157</v>
      </c>
      <c r="C18" s="18"/>
      <c r="D18" s="18">
        <v>1</v>
      </c>
      <c r="E18" s="19" t="s">
        <v>51</v>
      </c>
      <c r="F18" s="19" t="s">
        <v>23</v>
      </c>
      <c r="G18" s="18"/>
      <c r="H18" s="18"/>
      <c r="J18" s="16"/>
    </row>
    <row r="19" spans="1:11" ht="30" x14ac:dyDescent="0.25">
      <c r="A19" s="12" t="s">
        <v>52</v>
      </c>
      <c r="B19" s="13" t="s">
        <v>157</v>
      </c>
      <c r="C19" s="13"/>
      <c r="D19" s="13">
        <v>1</v>
      </c>
      <c r="E19" s="12" t="s">
        <v>53</v>
      </c>
      <c r="F19" s="12" t="s">
        <v>23</v>
      </c>
      <c r="G19" s="13"/>
      <c r="H19" s="14"/>
      <c r="I19" s="15" t="s">
        <v>143</v>
      </c>
      <c r="J19" s="16">
        <v>1.51</v>
      </c>
      <c r="K19" s="16">
        <v>1.51</v>
      </c>
    </row>
    <row r="20" spans="1:11" ht="15.75" x14ac:dyDescent="0.25">
      <c r="A20" s="3" t="s">
        <v>54</v>
      </c>
      <c r="B20" s="4" t="s">
        <v>158</v>
      </c>
      <c r="C20" s="4" t="s">
        <v>55</v>
      </c>
      <c r="D20" s="4">
        <v>3</v>
      </c>
      <c r="E20" s="3" t="s">
        <v>56</v>
      </c>
      <c r="F20" s="3" t="s">
        <v>57</v>
      </c>
      <c r="G20" s="4">
        <v>9846751</v>
      </c>
      <c r="H20" s="10" t="s">
        <v>125</v>
      </c>
      <c r="J20" s="16"/>
    </row>
    <row r="21" spans="1:11" ht="15.75" x14ac:dyDescent="0.25">
      <c r="A21" s="3" t="s">
        <v>58</v>
      </c>
      <c r="B21" s="4" t="s">
        <v>158</v>
      </c>
      <c r="C21" s="4" t="s">
        <v>59</v>
      </c>
      <c r="D21" s="4">
        <v>1</v>
      </c>
      <c r="E21" s="3" t="s">
        <v>60</v>
      </c>
      <c r="F21" s="3" t="s">
        <v>61</v>
      </c>
      <c r="G21" s="4">
        <v>1057276</v>
      </c>
      <c r="H21" s="10" t="s">
        <v>126</v>
      </c>
      <c r="J21" s="16"/>
    </row>
    <row r="22" spans="1:11" ht="15.75" x14ac:dyDescent="0.25">
      <c r="A22" s="3" t="s">
        <v>62</v>
      </c>
      <c r="B22" s="4" t="s">
        <v>158</v>
      </c>
      <c r="C22" s="4">
        <v>360</v>
      </c>
      <c r="D22" s="4">
        <v>1</v>
      </c>
      <c r="E22" s="3" t="s">
        <v>63</v>
      </c>
      <c r="F22" s="3" t="s">
        <v>64</v>
      </c>
      <c r="G22" s="4">
        <v>2329779</v>
      </c>
      <c r="H22" s="10" t="s">
        <v>127</v>
      </c>
      <c r="J22" s="16"/>
    </row>
    <row r="23" spans="1:11" ht="15.75" x14ac:dyDescent="0.25">
      <c r="A23" s="3" t="s">
        <v>65</v>
      </c>
      <c r="B23" s="4" t="s">
        <v>158</v>
      </c>
      <c r="C23" s="4" t="s">
        <v>66</v>
      </c>
      <c r="D23" s="4">
        <v>3</v>
      </c>
      <c r="E23" s="3" t="s">
        <v>63</v>
      </c>
      <c r="F23" s="3" t="s">
        <v>40</v>
      </c>
      <c r="G23" s="4">
        <v>2329486</v>
      </c>
      <c r="H23" s="10" t="s">
        <v>128</v>
      </c>
      <c r="J23" s="16"/>
    </row>
    <row r="24" spans="1:11" ht="15.75" x14ac:dyDescent="0.25">
      <c r="A24" s="3" t="s">
        <v>67</v>
      </c>
      <c r="B24" s="4" t="s">
        <v>158</v>
      </c>
      <c r="C24" s="4" t="s">
        <v>68</v>
      </c>
      <c r="D24" s="4">
        <v>1</v>
      </c>
      <c r="E24" s="3" t="s">
        <v>69</v>
      </c>
      <c r="F24" s="3" t="s">
        <v>70</v>
      </c>
      <c r="G24" s="4">
        <v>1856919</v>
      </c>
      <c r="H24" s="10" t="s">
        <v>129</v>
      </c>
      <c r="J24" s="16"/>
    </row>
    <row r="25" spans="1:11" ht="15.75" x14ac:dyDescent="0.25">
      <c r="A25" s="3" t="s">
        <v>71</v>
      </c>
      <c r="B25" s="4" t="s">
        <v>158</v>
      </c>
      <c r="C25" s="4">
        <v>47</v>
      </c>
      <c r="D25" s="4">
        <v>1</v>
      </c>
      <c r="E25" s="3" t="s">
        <v>63</v>
      </c>
      <c r="F25" s="3" t="s">
        <v>40</v>
      </c>
      <c r="G25" s="4">
        <v>1128034</v>
      </c>
      <c r="H25" s="10" t="s">
        <v>130</v>
      </c>
      <c r="J25" s="16"/>
    </row>
    <row r="26" spans="1:11" ht="15.75" x14ac:dyDescent="0.25">
      <c r="A26" s="3" t="s">
        <v>72</v>
      </c>
      <c r="B26" s="4" t="s">
        <v>158</v>
      </c>
      <c r="C26" s="4">
        <v>470</v>
      </c>
      <c r="D26" s="4">
        <v>1</v>
      </c>
      <c r="E26" s="3" t="s">
        <v>63</v>
      </c>
      <c r="F26" s="3" t="s">
        <v>40</v>
      </c>
      <c r="G26" s="4">
        <v>2329531</v>
      </c>
      <c r="H26" s="10" t="s">
        <v>131</v>
      </c>
      <c r="J26" s="16"/>
    </row>
    <row r="27" spans="1:11" ht="15.75" x14ac:dyDescent="0.25">
      <c r="A27" s="3" t="s">
        <v>73</v>
      </c>
      <c r="B27" s="4" t="s">
        <v>158</v>
      </c>
      <c r="C27" s="4" t="s">
        <v>74</v>
      </c>
      <c r="D27" s="4">
        <v>4</v>
      </c>
      <c r="E27" s="3" t="s">
        <v>63</v>
      </c>
      <c r="F27" s="3" t="s">
        <v>40</v>
      </c>
      <c r="G27" s="4">
        <v>2329474</v>
      </c>
      <c r="H27" s="10" t="s">
        <v>132</v>
      </c>
      <c r="J27" s="16"/>
    </row>
    <row r="28" spans="1:11" ht="15.75" x14ac:dyDescent="0.25">
      <c r="A28" s="3" t="s">
        <v>75</v>
      </c>
      <c r="B28" s="4" t="s">
        <v>158</v>
      </c>
      <c r="C28" s="4">
        <v>100</v>
      </c>
      <c r="D28" s="4">
        <v>1</v>
      </c>
      <c r="E28" s="3" t="s">
        <v>63</v>
      </c>
      <c r="F28" s="3" t="s">
        <v>40</v>
      </c>
      <c r="G28" s="4">
        <v>2329473</v>
      </c>
      <c r="H28" s="10" t="s">
        <v>133</v>
      </c>
      <c r="J28" s="16"/>
    </row>
    <row r="29" spans="1:11" ht="15.75" x14ac:dyDescent="0.25">
      <c r="A29" s="3" t="s">
        <v>76</v>
      </c>
      <c r="B29" s="4" t="s">
        <v>158</v>
      </c>
      <c r="C29" s="4">
        <v>33</v>
      </c>
      <c r="D29" s="4">
        <v>1</v>
      </c>
      <c r="E29" s="3" t="s">
        <v>63</v>
      </c>
      <c r="F29" s="3" t="s">
        <v>40</v>
      </c>
      <c r="G29" s="4">
        <v>2329516</v>
      </c>
      <c r="H29" s="10" t="s">
        <v>134</v>
      </c>
      <c r="J29" s="16"/>
    </row>
    <row r="30" spans="1:11" ht="15.75" x14ac:dyDescent="0.25">
      <c r="A30" s="3" t="s">
        <v>77</v>
      </c>
      <c r="B30" s="4" t="s">
        <v>158</v>
      </c>
      <c r="C30" s="4" t="s">
        <v>78</v>
      </c>
      <c r="D30" s="4">
        <v>1</v>
      </c>
      <c r="E30" s="3" t="s">
        <v>79</v>
      </c>
      <c r="F30" s="3"/>
      <c r="G30" s="4">
        <v>1689073</v>
      </c>
      <c r="H30" s="10" t="s">
        <v>135</v>
      </c>
      <c r="J30" s="16"/>
    </row>
    <row r="31" spans="1:11" ht="15.75" x14ac:dyDescent="0.25">
      <c r="A31" s="3" t="s">
        <v>80</v>
      </c>
      <c r="B31" s="4" t="s">
        <v>158</v>
      </c>
      <c r="C31" s="4" t="s">
        <v>81</v>
      </c>
      <c r="D31" s="4">
        <v>1</v>
      </c>
      <c r="E31" s="3" t="s">
        <v>82</v>
      </c>
      <c r="F31" s="3" t="s">
        <v>61</v>
      </c>
      <c r="G31" s="4">
        <v>1087175</v>
      </c>
      <c r="H31" s="10" t="s">
        <v>136</v>
      </c>
      <c r="J31" s="16"/>
    </row>
    <row r="32" spans="1:11" ht="15.75" x14ac:dyDescent="0.25">
      <c r="A32" s="3" t="s">
        <v>83</v>
      </c>
      <c r="B32" s="4" t="s">
        <v>158</v>
      </c>
      <c r="C32" s="4" t="s">
        <v>84</v>
      </c>
      <c r="D32" s="4">
        <v>1</v>
      </c>
      <c r="E32" s="3" t="s">
        <v>82</v>
      </c>
      <c r="F32" s="3" t="s">
        <v>61</v>
      </c>
      <c r="G32" s="4">
        <v>1703357</v>
      </c>
      <c r="H32" s="10" t="s">
        <v>137</v>
      </c>
      <c r="J32" s="16"/>
    </row>
    <row r="33" spans="1:11" ht="15.75" x14ac:dyDescent="0.25">
      <c r="A33" s="3" t="s">
        <v>85</v>
      </c>
      <c r="B33" s="4" t="s">
        <v>158</v>
      </c>
      <c r="C33" s="4" t="s">
        <v>86</v>
      </c>
      <c r="D33" s="4">
        <v>1</v>
      </c>
      <c r="E33" s="3" t="s">
        <v>87</v>
      </c>
      <c r="F33" s="3" t="s">
        <v>88</v>
      </c>
      <c r="G33" s="4">
        <v>1471017</v>
      </c>
      <c r="H33" s="10" t="s">
        <v>138</v>
      </c>
      <c r="J33" s="16"/>
    </row>
    <row r="34" spans="1:11" ht="31.5" x14ac:dyDescent="0.25">
      <c r="A34" s="12" t="s">
        <v>89</v>
      </c>
      <c r="B34" s="13" t="s">
        <v>157</v>
      </c>
      <c r="C34" s="13"/>
      <c r="D34" s="13">
        <v>1</v>
      </c>
      <c r="E34" s="12" t="s">
        <v>90</v>
      </c>
      <c r="F34" s="12" t="s">
        <v>91</v>
      </c>
      <c r="G34" s="13">
        <v>9171533</v>
      </c>
      <c r="H34" s="14" t="s">
        <v>139</v>
      </c>
      <c r="I34" s="17" t="s">
        <v>146</v>
      </c>
      <c r="J34" s="16">
        <v>1.64</v>
      </c>
      <c r="K34" s="16">
        <f>J34/2</f>
        <v>0.82</v>
      </c>
    </row>
    <row r="35" spans="1:11" ht="15.75" x14ac:dyDescent="0.25">
      <c r="A35" s="12" t="s">
        <v>92</v>
      </c>
      <c r="B35" s="13" t="s">
        <v>157</v>
      </c>
      <c r="C35" s="13" t="s">
        <v>93</v>
      </c>
      <c r="D35" s="13">
        <v>1</v>
      </c>
      <c r="E35" s="12" t="s">
        <v>94</v>
      </c>
      <c r="F35" s="12" t="s">
        <v>95</v>
      </c>
      <c r="G35" s="13"/>
      <c r="H35" s="14"/>
      <c r="I35" s="17" t="s">
        <v>148</v>
      </c>
      <c r="J35" s="16">
        <v>1.78</v>
      </c>
      <c r="K35" s="16">
        <v>1.78</v>
      </c>
    </row>
    <row r="36" spans="1:11" ht="15.75" x14ac:dyDescent="0.25">
      <c r="A36" s="3" t="s">
        <v>96</v>
      </c>
      <c r="B36" s="4" t="s">
        <v>158</v>
      </c>
      <c r="C36" s="4" t="s">
        <v>97</v>
      </c>
      <c r="D36" s="4">
        <v>1</v>
      </c>
      <c r="E36" s="3" t="s">
        <v>98</v>
      </c>
      <c r="F36" s="3" t="s">
        <v>99</v>
      </c>
      <c r="G36" s="4">
        <v>2063945</v>
      </c>
      <c r="H36" s="10" t="s">
        <v>140</v>
      </c>
      <c r="J36" s="16"/>
    </row>
    <row r="37" spans="1:11" ht="15.75" x14ac:dyDescent="0.25">
      <c r="A37" s="3" t="s">
        <v>100</v>
      </c>
      <c r="B37" s="4" t="s">
        <v>158</v>
      </c>
      <c r="C37" s="4" t="s">
        <v>101</v>
      </c>
      <c r="D37" s="4">
        <v>1</v>
      </c>
      <c r="E37" s="3" t="s">
        <v>102</v>
      </c>
      <c r="F37" s="3"/>
      <c r="G37" s="4">
        <v>2097690</v>
      </c>
      <c r="H37" s="10" t="s">
        <v>141</v>
      </c>
      <c r="J37" s="16"/>
    </row>
    <row r="38" spans="1:11" ht="30" x14ac:dyDescent="0.25">
      <c r="A38" s="12"/>
      <c r="B38" s="13" t="s">
        <v>157</v>
      </c>
      <c r="C38" s="13" t="s">
        <v>103</v>
      </c>
      <c r="D38" s="13">
        <v>1</v>
      </c>
      <c r="E38" s="12" t="s">
        <v>104</v>
      </c>
      <c r="F38" s="12" t="s">
        <v>105</v>
      </c>
      <c r="G38" s="13"/>
      <c r="H38" s="14"/>
      <c r="I38" s="21" t="s">
        <v>147</v>
      </c>
      <c r="J38" s="16">
        <v>1.8</v>
      </c>
      <c r="K38" s="16">
        <f>J38/2</f>
        <v>0.9</v>
      </c>
    </row>
    <row r="39" spans="1:11" ht="15.75" x14ac:dyDescent="0.25">
      <c r="A39" s="19"/>
      <c r="B39" s="18" t="s">
        <v>157</v>
      </c>
      <c r="C39" s="18" t="s">
        <v>106</v>
      </c>
      <c r="D39" s="18">
        <v>2</v>
      </c>
      <c r="E39" s="19" t="s">
        <v>107</v>
      </c>
      <c r="F39" s="19" t="s">
        <v>108</v>
      </c>
      <c r="G39" s="18"/>
      <c r="H39" s="20"/>
    </row>
    <row r="40" spans="1:11" ht="60" x14ac:dyDescent="0.25">
      <c r="A40" s="12"/>
      <c r="B40" s="13" t="s">
        <v>157</v>
      </c>
      <c r="C40" s="13" t="s">
        <v>153</v>
      </c>
      <c r="D40" s="13">
        <v>1</v>
      </c>
      <c r="E40" s="12" t="s">
        <v>109</v>
      </c>
      <c r="F40" s="12" t="s">
        <v>110</v>
      </c>
      <c r="G40" s="13"/>
      <c r="H40" s="14"/>
      <c r="I40" s="21" t="s">
        <v>154</v>
      </c>
      <c r="J40">
        <v>2.2799999999999998</v>
      </c>
      <c r="K40" s="16">
        <v>2.2799999999999998</v>
      </c>
    </row>
    <row r="41" spans="1:11" ht="15.75" x14ac:dyDescent="0.25">
      <c r="A41" s="3"/>
      <c r="B41" s="4" t="s">
        <v>157</v>
      </c>
      <c r="C41" s="4" t="s">
        <v>111</v>
      </c>
      <c r="D41" s="4">
        <v>2</v>
      </c>
      <c r="E41" s="3" t="s">
        <v>112</v>
      </c>
      <c r="F41" s="3" t="s">
        <v>113</v>
      </c>
      <c r="G41" s="4"/>
    </row>
    <row r="42" spans="1:11" ht="30" x14ac:dyDescent="0.25">
      <c r="A42" s="23"/>
      <c r="B42" s="22" t="s">
        <v>157</v>
      </c>
      <c r="C42" s="22"/>
      <c r="D42" s="22"/>
      <c r="E42" s="23" t="s">
        <v>155</v>
      </c>
      <c r="F42" s="23"/>
      <c r="G42" s="22"/>
      <c r="H42" s="14"/>
      <c r="I42" s="21" t="s">
        <v>150</v>
      </c>
      <c r="J42" s="16">
        <v>0.67</v>
      </c>
      <c r="K42" s="16">
        <f>J42/10</f>
        <v>6.7000000000000004E-2</v>
      </c>
    </row>
    <row r="44" spans="1:11" x14ac:dyDescent="0.25">
      <c r="J44" s="16">
        <f>SUM(J2:J42)</f>
        <v>12.75</v>
      </c>
      <c r="K44" s="16">
        <f>SUM(K2:K42)</f>
        <v>7.9183000000000003</v>
      </c>
    </row>
  </sheetData>
  <autoFilter ref="A1:K42"/>
  <hyperlinks>
    <hyperlink ref="I19" r:id="rId1"/>
    <hyperlink ref="I34" r:id="rId2" display="Atmega 8L 8PU"/>
    <hyperlink ref="I38" r:id="rId3" display="K-type surface thermocouple"/>
    <hyperlink ref="I35" r:id="rId4" tooltip="MAX31855KASA M31855K SOP-8" display="https://www.aliexpress.com/item/MAX31855KASA-M31855K-SOP-8/32742036565.html"/>
    <hyperlink ref="I2" r:id="rId5" tooltip="10pcs 2Pin Plug-in Screw Terminal Block Connector 5.08mm Pitch Through Hole VE164 P" display="https://www.aliexpress.com/item/10pcs-2Pin-Plug-in-Screw-Terminal-Block-Connector-5-08mm-Pitch-Through-Hole-VE164-P/32435561942.html"/>
    <hyperlink ref="I42" r:id="rId6" tooltip="10PCS 28 Pin DIP SIP IC Sockets Adaptor Solder Type Narrow" display="https://www.aliexpress.com/item/10PCS-28-Pin-DIP-SIP-IC-Sockets-Adaptor-Solder-Type-Narrow/32386103645.html"/>
    <hyperlink ref="I12" r:id="rId7" tooltip="100PCS/LOT 5mm straw hat LED lamp beads. White hair. Highlight big chip light-emitting diodes" display="https://www.aliexpress.com/item/100PCS-LOT-5mm-straw-hat-LED-lamp-beads-White-hair-Highlight-big-chip-light-emitting-diodes/32457703250.html"/>
    <hyperlink ref="I15" r:id="rId8" tooltip="5 sets 5.08 6pin Right angle Terminal plug type 300V 10A 5.08mm pitch connector pcb screw terminal block Free shipping" display="https://www.aliexpress.com/item/5-sets-5-08-6pin-Right-angle-Terminal-plug-type-300V-10A-5-08mm-pitch-connector/32791578830.html"/>
    <hyperlink ref="I40" r:id="rId9" tooltip="HC-06 Bluetooth serial pass-through module wireless serial communication from machine Wireless HC06 for arduino" display="https://www.aliexpress.com/item/HC-06-Bluetooth-serial-pass-through-module-wireless-serial-communication-from-machine-Wireless-HC06-for-arduino/1952980223.html"/>
  </hyperlinks>
  <pageMargins left="0.7" right="0.7" top="0.75" bottom="0.75" header="0.3" footer="0.3"/>
  <pageSetup orientation="portrait" horizontalDpi="4294967293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Dijk</dc:creator>
  <cp:lastModifiedBy>John van Dijk</cp:lastModifiedBy>
  <dcterms:created xsi:type="dcterms:W3CDTF">2017-07-21T13:19:38Z</dcterms:created>
  <dcterms:modified xsi:type="dcterms:W3CDTF">2017-08-11T13:58:02Z</dcterms:modified>
</cp:coreProperties>
</file>