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<sst xmlns="http://schemas.openxmlformats.org/spreadsheetml/2006/main" count="252" uniqueCount="232">
  <si>
    <t xml:space="preserve">Item</t>
  </si>
  <si>
    <t xml:space="preserve">Qty</t>
  </si>
  <si>
    <t xml:space="preserve">Reference(s)</t>
  </si>
  <si>
    <t xml:space="preserve">Value</t>
  </si>
  <si>
    <t xml:space="preserve">Footprint</t>
  </si>
  <si>
    <t xml:space="preserve">Digikey Part Number</t>
  </si>
  <si>
    <t xml:space="preserve">Price (USD)</t>
  </si>
  <si>
    <t xml:space="preserve">Total Price (USD)</t>
  </si>
  <si>
    <t xml:space="preserve">Part Page</t>
  </si>
  <si>
    <t xml:space="preserve">AUX_I/O1, FLASH1, I_BUS1, MOT_SERIAL1, RECOIL1, S_BUS1, SPKR_VOL1, TELEMETRY1</t>
  </si>
  <si>
    <t xml:space="preserve">JST_PHB3</t>
  </si>
  <si>
    <t xml:space="preserve">Connector_JST:JST_PH_B3B-PH-K_1x03_P2.00mm_Vertical</t>
  </si>
  <si>
    <t xml:space="preserve">455-1705-ND</t>
  </si>
  <si>
    <t xml:space="preserve">https://www.digikey.com/product-detail/en/jst-sales-america-inc/B3B-PH-K-S-LF-SN/455-1705-ND/926612</t>
  </si>
  <si>
    <t xml:space="preserve">Batt1</t>
  </si>
  <si>
    <t xml:space="preserve">SCREW_TERMINAL_1x2</t>
  </si>
  <si>
    <t xml:space="preserve">TerminalBlock:TerminalBlock_bornier-2_P5.08mm</t>
  </si>
  <si>
    <t xml:space="preserve">277-1667-ND</t>
  </si>
  <si>
    <t xml:space="preserve">https://www.digikey.com/product-detail/en/phoenix-contact/1935161/277-1667-ND/568614</t>
  </si>
  <si>
    <t xml:space="preserve">C1, C5, C7, C8, C9, C11, C17, C19, C20, C21, C24, C26</t>
  </si>
  <si>
    <t xml:space="preserve">100n</t>
  </si>
  <si>
    <t xml:space="preserve">Capacitor_SMD:C_0603_1608Metric_Pad1.05x0.95mm_HandSolder</t>
  </si>
  <si>
    <t xml:space="preserve">399-1099-1-ND</t>
  </si>
  <si>
    <t xml:space="preserve">https://www.digikey.com/product-detail/en/kemet/C0603C104M4RACTU/399-1099-1-ND/411374</t>
  </si>
  <si>
    <t xml:space="preserve">C2</t>
  </si>
  <si>
    <t xml:space="preserve">0.47u</t>
  </si>
  <si>
    <t xml:space="preserve"> 399-9098-1-ND </t>
  </si>
  <si>
    <t xml:space="preserve">https://www.digikey.com/product-detail/en/kemet/C0603C474K9PACTU/399-9098-1-ND/3522615</t>
  </si>
  <si>
    <t xml:space="preserve">C3</t>
  </si>
  <si>
    <t xml:space="preserve">1u</t>
  </si>
  <si>
    <t xml:space="preserve">399-11133-1-ND</t>
  </si>
  <si>
    <t xml:space="preserve">https://www.digikey.com/product-detail/en/kemet/C0603C105K8RACTU/399-11133-1-ND/4357815</t>
  </si>
  <si>
    <t xml:space="preserve">C4</t>
  </si>
  <si>
    <t xml:space="preserve">2.2u</t>
  </si>
  <si>
    <t xml:space="preserve">399-7886-1-ND</t>
  </si>
  <si>
    <t xml:space="preserve">https://www.digikey.com/product-detail/en/kemet/C0603C225K4PACTU/399-7886-1-ND/3471609</t>
  </si>
  <si>
    <t xml:space="preserve">C6</t>
  </si>
  <si>
    <t xml:space="preserve">22u</t>
  </si>
  <si>
    <t xml:space="preserve">Capacitor_SMD:C_1206_3216Metric_Pad1.42x1.75mm_HandSolder</t>
  </si>
  <si>
    <t xml:space="preserve">399-8183-1-ND</t>
  </si>
  <si>
    <t xml:space="preserve">https://www.digikey.com/product-detail/en/kemet/C1206C226M9PACTU/399-8183-1-ND/3471906</t>
  </si>
  <si>
    <t xml:space="preserve">C10, C12, C15, C16, C22, C23, C25, C29</t>
  </si>
  <si>
    <t xml:space="preserve">10u</t>
  </si>
  <si>
    <t xml:space="preserve">399-5091-1-ND</t>
  </si>
  <si>
    <t xml:space="preserve">https://www.digikey.com/product-detail/en/kemet/C1206C106K4PACTU/399-5091-1-ND/1465625</t>
  </si>
  <si>
    <t xml:space="preserve">C13, C28</t>
  </si>
  <si>
    <t xml:space="preserve">10n</t>
  </si>
  <si>
    <t xml:space="preserve">399-8924-1-ND</t>
  </si>
  <si>
    <t xml:space="preserve">https://www.digikey.com/product-detail/en/kemet/C0201C100D3GACTU/399-8924-1-ND/3522441</t>
  </si>
  <si>
    <t xml:space="preserve">C14, C18</t>
  </si>
  <si>
    <t xml:space="preserve">2200u</t>
  </si>
  <si>
    <t xml:space="preserve">Capacitor_THT:CP_Radial_D10.0mm_P5.00mm</t>
  </si>
  <si>
    <t xml:space="preserve">1189-1128-ND</t>
  </si>
  <si>
    <t xml:space="preserve">https://www.digikey.com/product-detail/en/rubycon/16PX2200MEFC10X20/1189-1128-ND/3134086</t>
  </si>
  <si>
    <t xml:space="preserve">C27</t>
  </si>
  <si>
    <t xml:space="preserve">470u</t>
  </si>
  <si>
    <t xml:space="preserve">Capacitor_THT:CP_Radial_D6.3mm_P2.50mm</t>
  </si>
  <si>
    <t xml:space="preserve">P15283CT-ND</t>
  </si>
  <si>
    <t xml:space="preserve">https://www.digikey.com/product-detail/en/panasonic-electronic-components/EEU-FR0J471B/P15283CT-ND/3072163</t>
  </si>
  <si>
    <t xml:space="preserve">D1, D4</t>
  </si>
  <si>
    <t xml:space="preserve">SS34</t>
  </si>
  <si>
    <t xml:space="preserve">Diode_SMD:D_SMA</t>
  </si>
  <si>
    <t xml:space="preserve">641-2115-1-ND</t>
  </si>
  <si>
    <t xml:space="preserve">https://www.digikey.com/product-detail/en/comchip-technology/SS34-HF/641-2115-1-ND/10279694</t>
  </si>
  <si>
    <t xml:space="preserve">D2</t>
  </si>
  <si>
    <t xml:space="preserve">RED</t>
  </si>
  <si>
    <t xml:space="preserve">LED_SMD:LED_0603_1608Metric_Pad1.05x0.95mm_HandSolder</t>
  </si>
  <si>
    <t xml:space="preserve">160-1447-1-ND</t>
  </si>
  <si>
    <t xml:space="preserve">https://www.digikey.com/product-detail/en/lite-on-inc/LTST-C191KRKT/160-1447-1-ND/386836</t>
  </si>
  <si>
    <t xml:space="preserve">D3</t>
  </si>
  <si>
    <t xml:space="preserve">GREEN</t>
  </si>
  <si>
    <t xml:space="preserve"> 160-1446-1-ND </t>
  </si>
  <si>
    <t xml:space="preserve">https://www.digikey.com/product-detail/en/lite-on-inc/LTST-C191KGKT/160-1446-1-ND/386834</t>
  </si>
  <si>
    <t xml:space="preserve">D5</t>
  </si>
  <si>
    <t xml:space="preserve">BAT54S</t>
  </si>
  <si>
    <t xml:space="preserve">Package_TO_SOT_SMD:SOT-23</t>
  </si>
  <si>
    <t xml:space="preserve">BAT54SLT1GOSCT-ND </t>
  </si>
  <si>
    <t xml:space="preserve">https://www.digikey.com/product-detail/en/on-semiconductor/BAT54SLT1G/BAT54SLT1GOSCT-ND/917811</t>
  </si>
  <si>
    <t xml:space="preserve">EXT_DAC1</t>
  </si>
  <si>
    <t xml:space="preserve">HEADER_1x6</t>
  </si>
  <si>
    <t xml:space="preserve">Connector_PinHeader_2.54mm:PinHeader_1x06_P2.54mm_Vertical</t>
  </si>
  <si>
    <t xml:space="preserve">277-1649-ND</t>
  </si>
  <si>
    <t xml:space="preserve">https://www.digikey.com/product-detail/en/phoenix-contact/1933228/277-1649-ND/568686</t>
  </si>
  <si>
    <t xml:space="preserve">FB1, FB2, FB3, FB4</t>
  </si>
  <si>
    <t xml:space="preserve">Ferrite 600R</t>
  </si>
  <si>
    <t xml:space="preserve">Resistor_SMD:R_1206_3216Metric_Pad1.42x1.75mm_HandSolder</t>
  </si>
  <si>
    <t xml:space="preserve"> 240-2405-1-ND </t>
  </si>
  <si>
    <t xml:space="preserve">https://www.digikey.com/product-detail/en/laird-signal-integrity-products/MI1206K601R-10/240-2405-1-ND/806765</t>
  </si>
  <si>
    <t xml:space="preserve">FB5, FB6</t>
  </si>
  <si>
    <t xml:space="preserve">Resistor_SMD:R_0603_1608Metric_Pad1.05x0.95mm_HandSolder</t>
  </si>
  <si>
    <t xml:space="preserve"> 490-5258-1-ND </t>
  </si>
  <si>
    <t xml:space="preserve">https://www.digikey.com/product-detail/en/murata-electronics/BLM18KG601SN1D/490-5258-1-ND/1982781</t>
  </si>
  <si>
    <t xml:space="preserve">INPUT_BUTTON1</t>
  </si>
  <si>
    <t xml:space="preserve">PUSHBUTTON</t>
  </si>
  <si>
    <t xml:space="preserve">Button_Switch_SMD:SW_SPST_CK_RS282G05A3</t>
  </si>
  <si>
    <t xml:space="preserve"> CKN10384CT-ND </t>
  </si>
  <si>
    <t xml:space="preserve">https://www.digikey.com/product-detail/en/c-k/RS-282G05A3-SM-RT/CKN10384CT-ND/2747203</t>
  </si>
  <si>
    <t xml:space="preserve">INPUT_JMP1, SERVO_1, SERVO_2, SERVO_3, SERVO_4, SERVO_5, SERVO_6, SERVO_7, SERVO_8</t>
  </si>
  <si>
    <t xml:space="preserve">HEADER_1x3</t>
  </si>
  <si>
    <t xml:space="preserve">Connector_PinHeader_2.54mm:PinHeader_1x03_P2.54mm_Vertical</t>
  </si>
  <si>
    <t xml:space="preserve">https://www.digikey.com/product-detail/en/phoenix-contact/1933192/277-1646-ND/568683</t>
  </si>
  <si>
    <t xml:space="preserve">IR_CONN1</t>
  </si>
  <si>
    <t xml:space="preserve">JST_XHB5</t>
  </si>
  <si>
    <t xml:space="preserve">Connector_JST:JST_XH_B5B-XH-A_1x05_P2.50mm_Vertical</t>
  </si>
  <si>
    <t xml:space="preserve">455-2270-ND</t>
  </si>
  <si>
    <t xml:space="preserve">https://www.digikey.com/product-detail/en/jst-sales-america-inc/B5B-XH-A-LF-SN/455-2270-ND/1530483</t>
  </si>
  <si>
    <t xml:space="preserve">LIGHT_CLUSTER1</t>
  </si>
  <si>
    <t xml:space="preserve">JST XHB7</t>
  </si>
  <si>
    <t xml:space="preserve">Connector_JST:JST_XH_B7B-XH-A_1x07_P2.50mm_Vertical</t>
  </si>
  <si>
    <t xml:space="preserve">455-2252-ND</t>
  </si>
  <si>
    <t xml:space="preserve">https://www.digikey.com/product-detail/en/jst-sales-america-inc/B7B-XH-A-LF-SN/455-2252-ND/1651050</t>
  </si>
  <si>
    <t xml:space="preserve">MICRO_SD_CARD1</t>
  </si>
  <si>
    <t xml:space="preserve">MEM2051-00-195-00-A_REVC</t>
  </si>
  <si>
    <t xml:space="preserve">GCT_MEM2051-00-195-00-A_REVC</t>
  </si>
  <si>
    <t xml:space="preserve">2073-MEM2051-00-195-00-ACT-ND</t>
  </si>
  <si>
    <t xml:space="preserve">https://www.digikey.com/product-detail/en/gct/MEM2051-00-195-00-A/2073-MEM2051-00-195-00-ACT-ND/9859682</t>
  </si>
  <si>
    <t xml:space="preserve">ON/OFF1</t>
  </si>
  <si>
    <t xml:space="preserve">JST_PHB2</t>
  </si>
  <si>
    <t xml:space="preserve">Connector_JST:JST_PH_B2B-PH-K_1x02_P2.00mm_Vertical</t>
  </si>
  <si>
    <t xml:space="preserve">455-2247-ND</t>
  </si>
  <si>
    <t xml:space="preserve">https://www.digikey.com/product-detail/en/jst-sales-america-inc/B2B-XH-A-LF-SN/455-2247-ND/1651045</t>
  </si>
  <si>
    <t xml:space="preserve">PRGR_SWITCH1</t>
  </si>
  <si>
    <t xml:space="preserve">SW_DIP_x05</t>
  </si>
  <si>
    <t xml:space="preserve">Button_Switch_SMD:SW_DIP_SPSTx05_Slide_9.78x14.88mm_W8.61mm_P2.54mm</t>
  </si>
  <si>
    <t xml:space="preserve">CT2195MST-ND</t>
  </si>
  <si>
    <t xml:space="preserve">https://www.digikey.com/product-detail/en/cts-electrocomponents/219-5MST/CT2195MST-ND/223200</t>
  </si>
  <si>
    <t xml:space="preserve">Q1</t>
  </si>
  <si>
    <t xml:space="preserve">IRLR7843</t>
  </si>
  <si>
    <t xml:space="preserve">Package_TO_SOT_SMD:TO-252-2</t>
  </si>
  <si>
    <t xml:space="preserve">IRLR7843PBFCT-ND</t>
  </si>
  <si>
    <t xml:space="preserve">https://www.digikey.com/products/en/discrete-semiconductor-products/transistors-fets-mosfets-single/278?k=IRLR7843&amp;k=&amp;pkeyword=IRLR7843&amp;sv=0&amp;pv7=2&amp;pv1989=0&amp;sf=0&amp;quantity=&amp;ColumnSort=0&amp;page=1&amp;pageSize=25</t>
  </si>
  <si>
    <t xml:space="preserve">Q2</t>
  </si>
  <si>
    <t xml:space="preserve">AO3709</t>
  </si>
  <si>
    <t xml:space="preserve">DMN3404LDICT-ND</t>
  </si>
  <si>
    <t xml:space="preserve">https://www.digikey.com/product-detail/en/diodes-incorporated/DMN3404L-7/DMN3404LDICT-ND/2052805</t>
  </si>
  <si>
    <t xml:space="preserve">Q3</t>
  </si>
  <si>
    <t xml:space="preserve">BC807</t>
  </si>
  <si>
    <t xml:space="preserve">1727-2917-1-ND</t>
  </si>
  <si>
    <t xml:space="preserve">https://www.digikey.com/product-detail/en/nexperia-usa-inc/BC807-40-215/1727-2917-1-ND/763456</t>
  </si>
  <si>
    <t xml:space="preserve">R1</t>
  </si>
  <si>
    <t xml:space="preserve">100k</t>
  </si>
  <si>
    <t xml:space="preserve">MCT0603-100K-CFCT-ND</t>
  </si>
  <si>
    <t xml:space="preserve">https://www.digikey.com/product-detail/en/vishay-beyschlag-draloric-bc-components/MCT06030C1003FP500/MCT0603-100K-CFCT-ND/2607876</t>
  </si>
  <si>
    <t xml:space="preserve">R2, R3</t>
  </si>
  <si>
    <t xml:space="preserve">20k</t>
  </si>
  <si>
    <t xml:space="preserve">RHM20.0KADCT-ND</t>
  </si>
  <si>
    <t xml:space="preserve">https://www.digikey.com/product-detail/en/rohm-semiconductor/ESR03EZPF2002/RHM20-0KADCT-ND/1983761</t>
  </si>
  <si>
    <t xml:space="preserve">R4, R5, R9, R10, R11, R12, R15, R16, R17, R18, R19, R20, R21, R25, R29</t>
  </si>
  <si>
    <t xml:space="preserve">10k</t>
  </si>
  <si>
    <t xml:space="preserve">RHM10KDCT-ND</t>
  </si>
  <si>
    <t xml:space="preserve">https://www.digikey.com/product-detail/en/rohm-semiconductor/ESR03EZPJ103/RHM10KDCT-ND/1762925</t>
  </si>
  <si>
    <t xml:space="preserve">R6</t>
  </si>
  <si>
    <t xml:space="preserve">4k7</t>
  </si>
  <si>
    <t xml:space="preserve">A130424CT-ND</t>
  </si>
  <si>
    <t xml:space="preserve">https://www.digikey.com/product-detail/en/te-connectivity-passive-product/CRGP0603F4K7/A130424CT-ND/8578256</t>
  </si>
  <si>
    <t xml:space="preserve">R7, R8, R24, R26</t>
  </si>
  <si>
    <t xml:space="preserve">1k</t>
  </si>
  <si>
    <t xml:space="preserve">RHM1.0KDCT-ND</t>
  </si>
  <si>
    <t xml:space="preserve">https://www.digikey.com/product-detail/en/rohm-semiconductor/ESR03EZPJ102/RHM1-0KDCT-ND/1762924</t>
  </si>
  <si>
    <t xml:space="preserve">R13</t>
  </si>
  <si>
    <t xml:space="preserve"> 311-3.3ERCT-ND </t>
  </si>
  <si>
    <t xml:space="preserve">https://www.digikey.com/product-detail/en/yageo/RC1206JR-073R3L/311-3-3ERCT-ND/732213</t>
  </si>
  <si>
    <t xml:space="preserve">R14</t>
  </si>
  <si>
    <t xml:space="preserve">1m</t>
  </si>
  <si>
    <t xml:space="preserve">Resistor_SMD:R_2512_6332Metric_Pad1.52x3.35mm_HandSolder</t>
  </si>
  <si>
    <t xml:space="preserve">YAG1232CT-ND</t>
  </si>
  <si>
    <t xml:space="preserve">https://www.digikey.com/product-detail/en/yageo/RC2512JK-070RL/YAG1232CT-ND/4340585</t>
  </si>
  <si>
    <t xml:space="preserve">R22, R23</t>
  </si>
  <si>
    <t xml:space="preserve">2.2k</t>
  </si>
  <si>
    <t xml:space="preserve">RHM2.2KDCT-ND</t>
  </si>
  <si>
    <t xml:space="preserve">https://www.digikey.com/product-detail/en/rohm-semiconductor/ESR03EZPJ222/RHM2-2KDCT-ND/1762929</t>
  </si>
  <si>
    <t xml:space="preserve">R27, R28</t>
  </si>
  <si>
    <t xml:space="preserve">RHM150DCT-ND</t>
  </si>
  <si>
    <t xml:space="preserve">https://www.digikey.com/product-detail/en/rohm-semiconductor/ESR03EZPJ151/RHM150DCT-ND/1984636</t>
  </si>
  <si>
    <t xml:space="preserve">SHIELD1</t>
  </si>
  <si>
    <t xml:space="preserve">ARDUINO_MEGA_SHIELD</t>
  </si>
  <si>
    <t xml:space="preserve">arduino_shields:ARDUINO_MEGA_SHIELD ATMega2560</t>
  </si>
  <si>
    <t xml:space="preserve">1050-1018-ND </t>
  </si>
  <si>
    <t xml:space="preserve">https://www.digikey.com/product-detail/en/jst-sales-america-inc/B2B-XH-A-LF-SN/455-2247-ND/1651045https://www.digikey.com/product-detail/e</t>
  </si>
  <si>
    <t xml:space="preserve">SMOKER1, SPKR_OUT1</t>
  </si>
  <si>
    <t xml:space="preserve">JST_XHB2</t>
  </si>
  <si>
    <t xml:space="preserve">Connector_JST:JST_XH_B2B-XH-A_1x02_P2.50mm_Vertical</t>
  </si>
  <si>
    <t xml:space="preserve">TURRET_MOT1</t>
  </si>
  <si>
    <t xml:space="preserve">Conn_01x04</t>
  </si>
  <si>
    <t xml:space="preserve">Connector_JST:JST_XH_B4B-XH-A_1x04_P2.50mm_Vertical</t>
  </si>
  <si>
    <t xml:space="preserve">455-2249-ND</t>
  </si>
  <si>
    <t xml:space="preserve">https://www.digikey.com/product-detail/en/jst-sales-america-inc/B4B-XH-A-LF-SN/455-2249-ND/1651047</t>
  </si>
  <si>
    <t xml:space="preserve">U1. U2</t>
  </si>
  <si>
    <t xml:space="preserve">VNH5050A-E</t>
  </si>
  <si>
    <t xml:space="preserve">SOP50P1030X247-39N</t>
  </si>
  <si>
    <t xml:space="preserve">497-18679-ND</t>
  </si>
  <si>
    <t xml:space="preserve">https://www.digikey.com/products/en/integrated-circuits-ics/pmic-motor-drivers-controllers/744?k=VNH5050A-E</t>
  </si>
  <si>
    <t xml:space="preserve">U3</t>
  </si>
  <si>
    <t xml:space="preserve">IRF7313</t>
  </si>
  <si>
    <t xml:space="preserve">SO-8</t>
  </si>
  <si>
    <t xml:space="preserve">AUIRF7313QCT-ND</t>
  </si>
  <si>
    <t xml:space="preserve">https://www.digikey.com/product-detail/en/infineon-technologies/AUIRF7313QTR/AUIRF7313QCT-ND/6559908</t>
  </si>
  <si>
    <t xml:space="preserve">U4, U5</t>
  </si>
  <si>
    <t xml:space="preserve">BD63573NUV</t>
  </si>
  <si>
    <t xml:space="preserve">Package_SON:VSON-10-1EP_3x3mm_P0.5mm_EP1.2x2mm_ThermalVias</t>
  </si>
  <si>
    <t xml:space="preserve">BD63573NUV-E2CT-ND</t>
  </si>
  <si>
    <t xml:space="preserve">https://www.digikey.com/product-detail/en/rohm-semiconductor/BD63573NUV-E2/BD63573NUV-E2CT-ND/9448223</t>
  </si>
  <si>
    <t xml:space="preserve">U6</t>
  </si>
  <si>
    <t xml:space="preserve">ULN2003A</t>
  </si>
  <si>
    <t xml:space="preserve">Package_SO:SOIC-16_3.9x9.9mm_P1.27mm</t>
  </si>
  <si>
    <t xml:space="preserve">296-1368-1-ND</t>
  </si>
  <si>
    <t xml:space="preserve">https://www.digikey.com/product-detail/en/texas-instruments/ULN2003ADR/296-1368-1-ND/404968</t>
  </si>
  <si>
    <t xml:space="preserve">U7</t>
  </si>
  <si>
    <t xml:space="preserve">MAX9768ETG+</t>
  </si>
  <si>
    <t xml:space="preserve">QFN50P400X400X80-25N</t>
  </si>
  <si>
    <t xml:space="preserve">MAX9768ETG+-ND</t>
  </si>
  <si>
    <t xml:space="preserve">https://www.digikey.com/product-detail/en/maxim-integrated/MAX9768ETG/MAX9768ETG-ND/1780315</t>
  </si>
  <si>
    <t xml:space="preserve">U8</t>
  </si>
  <si>
    <t xml:space="preserve">Teensy4</t>
  </si>
  <si>
    <t xml:space="preserve">teensy_library-master:Teensy30_31_32_LC_NO_CENTER_PINS</t>
  </si>
  <si>
    <t xml:space="preserve"> 1568-DEV-15583-ND </t>
  </si>
  <si>
    <t xml:space="preserve">https://www.digikey.com/product-detail/en/sparkfun-electronics/DEV-13736/1568-1231-ND/5721426</t>
  </si>
  <si>
    <t xml:space="preserve">U9</t>
  </si>
  <si>
    <t xml:space="preserve">LM7805_TO220</t>
  </si>
  <si>
    <t xml:space="preserve">place holder  – Voltage converter module is better see link to AliExpress</t>
  </si>
  <si>
    <t xml:space="preserve">https://www.aliexpress.com/item/32869678893.html?spm=a2g0s.9042311.0.0.27424c4dOxqjyI</t>
  </si>
  <si>
    <t xml:space="preserve">U10</t>
  </si>
  <si>
    <t xml:space="preserve">INA181</t>
  </si>
  <si>
    <t xml:space="preserve">Package_TO_SOT_SMD:SOT-23-6</t>
  </si>
  <si>
    <t xml:space="preserve">296-INA181A4QDBVRQ1CT-ND</t>
  </si>
  <si>
    <t xml:space="preserve">https://www.digikey.com/product-detail/en/texas-instruments/INA181A4QDBVRQ1/296-INA181A4QDBVRQ1CT-ND/12319461</t>
  </si>
  <si>
    <t xml:space="preserve">VIN_AND_MOT_OUT1</t>
  </si>
  <si>
    <t xml:space="preserve">SCREW_TERMINAL_1x6</t>
  </si>
  <si>
    <t xml:space="preserve">TerminalBlock:TerminalBlock_bornier-6_P5.08mm</t>
  </si>
  <si>
    <t xml:space="preserve">277-1581-ND </t>
  </si>
  <si>
    <t xml:space="preserve">https://www.digikey.com/product-detail/en/phoenix-contact/1935200/277-1581-ND/568618</t>
  </si>
  <si>
    <t xml:space="preserve"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</si>
</sst>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$-409]#,##0.00;[RED]\-[$$-409]#,##0.00"/>
  </numFmts>
  <fonts count="6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u val="single"/>
      <sz val="10"/>
      <color rgb="FF0000EE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1">
    <border diagonalUp="false" diagonalDown="false">
      <left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3 1" xfId="20"/>
    <cellStyle name="Hyperlink 2" xfId="21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digikey.com/product-detail/en/jst-sales-america-inc/B3B-PH-K-S-LF-SN/455-1705-ND/926612" TargetMode="External"/><Relationship Id="rId2" Type="http://schemas.openxmlformats.org/officeDocument/2006/relationships/hyperlink" Target="https://www.digikey.com/product-detail/en/phoenix-contact/1935161/277-1667-ND/568614" TargetMode="External"/><Relationship Id="rId3" Type="http://schemas.openxmlformats.org/officeDocument/2006/relationships/hyperlink" Target="https://www.digikey.com/product-detail/en/kemet/C0603C104M4RACTU/399-1099-1-ND/411374" TargetMode="External"/><Relationship Id="rId4" Type="http://schemas.openxmlformats.org/officeDocument/2006/relationships/hyperlink" Target="https://www.digikey.com/product-detail/en/kemet/C0603C474K9PACTU/399-9098-1-ND/3522615" TargetMode="External"/><Relationship Id="rId5" Type="http://schemas.openxmlformats.org/officeDocument/2006/relationships/hyperlink" Target="https://www.digikey.com/product-detail/en/kemet/C0603C105K8RACTU/399-11133-1-ND/4357815" TargetMode="External"/><Relationship Id="rId6" Type="http://schemas.openxmlformats.org/officeDocument/2006/relationships/hyperlink" Target="https://www.digikey.com/product-detail/en/kemet/C0603C225K4PACTU/399-7886-1-ND/3471609" TargetMode="External"/><Relationship Id="rId7" Type="http://schemas.openxmlformats.org/officeDocument/2006/relationships/hyperlink" Target="https://www.digikey.com/product-detail/en/kemet/C1206C226M9PACTU/399-8183-1-ND/3471906" TargetMode="External"/><Relationship Id="rId8" Type="http://schemas.openxmlformats.org/officeDocument/2006/relationships/hyperlink" Target="https://www.digikey.com/product-detail/en/kemet/C1206C106K4PACTU/399-5091-1-ND/1465625" TargetMode="External"/><Relationship Id="rId9" Type="http://schemas.openxmlformats.org/officeDocument/2006/relationships/hyperlink" Target="https://www.digikey.com/product-detail/en/kemet/C0201C100D3GACTU/399-8924-1-ND/3522441" TargetMode="External"/><Relationship Id="rId10" Type="http://schemas.openxmlformats.org/officeDocument/2006/relationships/hyperlink" Target="https://www.digikey.com/product-detail/en/rubycon/16PX2200MEFC10X20/1189-1128-ND/3134086" TargetMode="External"/><Relationship Id="rId11" Type="http://schemas.openxmlformats.org/officeDocument/2006/relationships/hyperlink" Target="https://www.digikey.com/product-detail/en/panasonic-electronic-components/EEU-FR0J471B/P15283CT-ND/3072163" TargetMode="External"/><Relationship Id="rId12" Type="http://schemas.openxmlformats.org/officeDocument/2006/relationships/hyperlink" Target="https://www.digikey.com/product-detail/en/comchip-technology/SS34-HF/641-2115-1-ND/10279694" TargetMode="External"/><Relationship Id="rId13" Type="http://schemas.openxmlformats.org/officeDocument/2006/relationships/hyperlink" Target="https://www.digikey.com/product-detail/en/lite-on-inc/LTST-C191KRKT/160-1447-1-ND/386836" TargetMode="External"/><Relationship Id="rId14" Type="http://schemas.openxmlformats.org/officeDocument/2006/relationships/hyperlink" Target="https://www.digikey.com/product-detail/en/lite-on-inc/LTST-C191KGKT/160-1446-1-ND/386834" TargetMode="External"/><Relationship Id="rId15" Type="http://schemas.openxmlformats.org/officeDocument/2006/relationships/hyperlink" Target="https://www.digikey.com/product-detail/en/on-semiconductor/BAT54SLT1G/BAT54SLT1GOSCT-ND/917811" TargetMode="External"/><Relationship Id="rId16" Type="http://schemas.openxmlformats.org/officeDocument/2006/relationships/hyperlink" Target="https://www.digikey.com/product-detail/en/phoenix-contact/1933228/277-1649-ND/568686" TargetMode="External"/><Relationship Id="rId17" Type="http://schemas.openxmlformats.org/officeDocument/2006/relationships/hyperlink" Target="https://www.digikey.com/product-detail/en/laird-signal-integrity-products/MI1206K601R-10/240-2405-1-ND/806765" TargetMode="External"/><Relationship Id="rId18" Type="http://schemas.openxmlformats.org/officeDocument/2006/relationships/hyperlink" Target="https://www.digikey.com/product-detail/en/murata-electronics/BLM18KG601SN1D/490-5258-1-ND/1982781" TargetMode="External"/><Relationship Id="rId19" Type="http://schemas.openxmlformats.org/officeDocument/2006/relationships/hyperlink" Target="https://www.digikey.com/product-detail/en/c-k/RS-282G05A3-SM-RT/CKN10384CT-ND/2747203" TargetMode="External"/><Relationship Id="rId20" Type="http://schemas.openxmlformats.org/officeDocument/2006/relationships/hyperlink" Target="https://www.digikey.com/product-detail/en/phoenix-contact/1933192/277-1646-ND/568683" TargetMode="External"/><Relationship Id="rId21" Type="http://schemas.openxmlformats.org/officeDocument/2006/relationships/hyperlink" Target="https://www.digikey.com/product-detail/en/jst-sales-america-inc/B5B-XH-A-LF-SN/455-2270-ND/1530483" TargetMode="External"/><Relationship Id="rId22" Type="http://schemas.openxmlformats.org/officeDocument/2006/relationships/hyperlink" Target="https://www.digikey.com/product-detail/en/jst-sales-america-inc/B7B-XH-A-LF-SN/455-2252-ND/1651050" TargetMode="External"/><Relationship Id="rId23" Type="http://schemas.openxmlformats.org/officeDocument/2006/relationships/hyperlink" Target="https://www.digikey.com/product-detail/en/gct/MEM2051-00-195-00-A/2073-MEM2051-00-195-00-ACT-ND/9859682" TargetMode="External"/><Relationship Id="rId24" Type="http://schemas.openxmlformats.org/officeDocument/2006/relationships/hyperlink" Target="https://www.digikey.com/product-detail/en/jst-sales-america-inc/B2B-XH-A-LF-SN/455-2247-ND/1651045" TargetMode="External"/><Relationship Id="rId25" Type="http://schemas.openxmlformats.org/officeDocument/2006/relationships/hyperlink" Target="https://www.digikey.com/product-detail/en/cts-electrocomponents/219-5MST/CT2195MST-ND/223200" TargetMode="External"/><Relationship Id="rId26" Type="http://schemas.openxmlformats.org/officeDocument/2006/relationships/hyperlink" Target="https://www.digikey.com/products/en/discrete-semiconductor-products/transistors-fets-mosfets-single/278?k=IRLR7843&amp;k=&amp;pkeyword=IRLR7843&amp;sv=0&amp;pv7=2&amp;pv1989=0&amp;sf=0&amp;quantity=&amp;ColumnSort=0&amp;page=1&amp;pageSize=25" TargetMode="External"/><Relationship Id="rId27" Type="http://schemas.openxmlformats.org/officeDocument/2006/relationships/hyperlink" Target="https://www.digikey.com/product-detail/en/diodes-incorporated/DMN3404L-7/DMN3404LDICT-ND/2052805" TargetMode="External"/><Relationship Id="rId28" Type="http://schemas.openxmlformats.org/officeDocument/2006/relationships/hyperlink" Target="https://www.digikey.com/product-detail/en/nexperia-usa-inc/BC807-40-215/1727-2917-1-ND/763456" TargetMode="External"/><Relationship Id="rId29" Type="http://schemas.openxmlformats.org/officeDocument/2006/relationships/hyperlink" Target="https://www.digikey.com/product-detail/en/vishay-beyschlag-draloric-bc-components/MCT06030C1003FP500/MCT0603-100K-CFCT-ND/2607876" TargetMode="External"/><Relationship Id="rId30" Type="http://schemas.openxmlformats.org/officeDocument/2006/relationships/hyperlink" Target="https://www.digikey.com/product-detail/en/rohm-semiconductor/ESR03EZPF2002/RHM20-0KADCT-ND/1983761" TargetMode="External"/><Relationship Id="rId31" Type="http://schemas.openxmlformats.org/officeDocument/2006/relationships/hyperlink" Target="https://www.digikey.com/product-detail/en/rohm-semiconductor/ESR03EZPJ103/RHM10KDCT-ND/1762925" TargetMode="External"/><Relationship Id="rId32" Type="http://schemas.openxmlformats.org/officeDocument/2006/relationships/hyperlink" Target="https://www.digikey.com/product-detail/en/te-connectivity-passive-product/CRGP0603F4K7/A130424CT-ND/8578256" TargetMode="External"/><Relationship Id="rId33" Type="http://schemas.openxmlformats.org/officeDocument/2006/relationships/hyperlink" Target="https://www.digikey.com/product-detail/en/rohm-semiconductor/ESR03EZPJ102/RHM1-0KDCT-ND/1762924" TargetMode="External"/><Relationship Id="rId34" Type="http://schemas.openxmlformats.org/officeDocument/2006/relationships/hyperlink" Target="https://www.digikey.com/product-detail/en/yageo/RC1206JR-073R3L/311-3-3ERCT-ND/732213" TargetMode="External"/><Relationship Id="rId35" Type="http://schemas.openxmlformats.org/officeDocument/2006/relationships/hyperlink" Target="https://www.digikey.com/product-detail/en/yageo/RC2512JK-070RL/YAG1232CT-ND/4340585" TargetMode="External"/><Relationship Id="rId36" Type="http://schemas.openxmlformats.org/officeDocument/2006/relationships/hyperlink" Target="https://www.digikey.com/product-detail/en/rohm-semiconductor/ESR03EZPJ222/RHM2-2KDCT-ND/1762929" TargetMode="External"/><Relationship Id="rId37" Type="http://schemas.openxmlformats.org/officeDocument/2006/relationships/hyperlink" Target="https://www.digikey.com/product-detail/en/rohm-semiconductor/ESR03EZPJ151/RHM150DCT-ND/1984636" TargetMode="External"/><Relationship Id="rId38" Type="http://schemas.openxmlformats.org/officeDocument/2006/relationships/hyperlink" Target="https://www.digikey.com/product-detail/en/jst-sales-america-inc/B2B-XH-A-LF-SN/455-2247-ND/1651045" TargetMode="External"/><Relationship Id="rId39" Type="http://schemas.openxmlformats.org/officeDocument/2006/relationships/hyperlink" Target="https://www.digikey.com/product-detail/en/jst-sales-america-inc/B4B-XH-A-LF-SN/455-2249-ND/1651047" TargetMode="External"/><Relationship Id="rId40" Type="http://schemas.openxmlformats.org/officeDocument/2006/relationships/hyperlink" Target="https://www.digikey.com/products/en/integrated-circuits-ics/pmic-motor-drivers-controllers/744?k=VNH5050A-E" TargetMode="External"/><Relationship Id="rId41" Type="http://schemas.openxmlformats.org/officeDocument/2006/relationships/hyperlink" Target="https://www.digikey.com/product-detail/en/infineon-technologies/AUIRF7313QTR/AUIRF7313QCT-ND/6559908" TargetMode="External"/><Relationship Id="rId42" Type="http://schemas.openxmlformats.org/officeDocument/2006/relationships/hyperlink" Target="https://www.digikey.com/product-detail/en/rohm-semiconductor/BD63573NUV-E2/BD63573NUV-E2CT-ND/9448223" TargetMode="External"/><Relationship Id="rId43" Type="http://schemas.openxmlformats.org/officeDocument/2006/relationships/hyperlink" Target="https://www.digikey.com/product-detail/en/texas-instruments/ULN2003ADR/296-1368-1-ND/404968" TargetMode="External"/><Relationship Id="rId44" Type="http://schemas.openxmlformats.org/officeDocument/2006/relationships/hyperlink" Target="https://www.digikey.com/product-detail/en/maxim-integrated/MAX9768ETG/MAX9768ETG-ND/1780315" TargetMode="External"/><Relationship Id="rId45" Type="http://schemas.openxmlformats.org/officeDocument/2006/relationships/hyperlink" Target="https://www.digikey.com/product-detail/en/sparkfun-electronics/DEV-13736/1568-1231-ND/5721426" TargetMode="External"/><Relationship Id="rId46" Type="http://schemas.openxmlformats.org/officeDocument/2006/relationships/hyperlink" Target="https://www.digikey.com/product-detail/en/texas-instruments/INA181A4QDBVRQ1/296-INA181A4QDBVRQ1CT-ND/12319461" TargetMode="External"/><Relationship Id="rId47" Type="http://schemas.openxmlformats.org/officeDocument/2006/relationships/hyperlink" Target="https://www.digikey.com/product-detail/en/phoenix-contact/1935200/277-1581-ND/568618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58"/>
  <sheetViews>
    <sheetView showFormulas="false" showGridLines="true" showRowColHeaders="true" showZeros="true" rightToLeft="false" tabSelected="true" showOutlineSymbols="true" defaultGridColor="true" view="normal" topLeftCell="D25" colorId="64" zoomScale="100" zoomScaleNormal="100" zoomScalePageLayoutView="100" workbookViewId="0">
      <selection pane="topLeft" activeCell="H1" activeCellId="0" sqref="H:H"/>
    </sheetView>
  </sheetViews>
  <sheetFormatPr defaultColWidth="8.83984375" defaultRowHeight="13.8" zeroHeight="false" outlineLevelRow="0" outlineLevelCol="0"/>
  <cols>
    <col collapsed="false" customWidth="true" hidden="false" outlineLevel="0" max="1" min="1" style="0" width="6.52"/>
    <col collapsed="false" customWidth="true" hidden="false" outlineLevel="0" max="2" min="2" style="0" width="7.75"/>
    <col collapsed="false" customWidth="true" hidden="false" outlineLevel="0" max="3" min="3" style="0" width="31.13"/>
    <col collapsed="false" customWidth="true" hidden="false" outlineLevel="0" max="4" min="4" style="1" width="21.53"/>
    <col collapsed="false" customWidth="true" hidden="false" outlineLevel="0" max="5" min="5" style="0" width="67.81"/>
    <col collapsed="false" customWidth="true" hidden="false" outlineLevel="0" max="6" min="6" style="1" width="30.15"/>
    <col collapsed="false" customWidth="true" hidden="false" outlineLevel="0" max="7" min="7" style="2" width="9.12"/>
    <col collapsed="false" customWidth="true" hidden="false" outlineLevel="0" max="8" min="8" style="2" width="14.4"/>
    <col collapsed="false" customWidth="true" hidden="false" outlineLevel="0" max="9" min="9" style="0" width="19.69"/>
  </cols>
  <sheetData>
    <row r="1" customFormat="false" ht="12.8" hidden="false" customHeight="false" outlineLevel="0" collapsed="false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3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customFormat="false" ht="13.8" hidden="false" customHeight="false" outlineLevel="0" collapsed="false">
      <c r="A2" s="0" t="n">
        <v>1</v>
      </c>
      <c r="B2" s="0" t="n">
        <v>8</v>
      </c>
      <c r="C2" s="0" t="s">
        <v>9</v>
      </c>
      <c r="D2" s="1" t="s">
        <v>10</v>
      </c>
      <c r="E2" s="0" t="s">
        <v>11</v>
      </c>
      <c r="F2" s="1" t="s">
        <v>12</v>
      </c>
      <c r="G2" s="2" t="n">
        <v>0.19</v>
      </c>
      <c r="H2" s="2" t="n">
        <f aca="false">G2*B2</f>
        <v>1.52</v>
      </c>
      <c r="I2" s="6" t="s">
        <v>13</v>
      </c>
    </row>
    <row r="3" customFormat="false" ht="13.8" hidden="false" customHeight="false" outlineLevel="0" collapsed="false">
      <c r="A3" s="0" t="n">
        <v>2</v>
      </c>
      <c r="B3" s="0" t="n">
        <v>1</v>
      </c>
      <c r="C3" s="0" t="s">
        <v>14</v>
      </c>
      <c r="D3" s="1" t="s">
        <v>15</v>
      </c>
      <c r="E3" s="0" t="s">
        <v>16</v>
      </c>
      <c r="F3" s="1" t="s">
        <v>17</v>
      </c>
      <c r="G3" s="2" t="n">
        <v>0.43</v>
      </c>
      <c r="H3" s="2" t="n">
        <f aca="false">G3*B3</f>
        <v>0.43</v>
      </c>
      <c r="I3" s="6" t="s">
        <v>18</v>
      </c>
    </row>
    <row r="4" customFormat="false" ht="13.8" hidden="false" customHeight="false" outlineLevel="0" collapsed="false">
      <c r="A4" s="0" t="n">
        <v>3</v>
      </c>
      <c r="B4" s="0" t="n">
        <v>12</v>
      </c>
      <c r="C4" s="0" t="s">
        <v>19</v>
      </c>
      <c r="D4" s="1" t="s">
        <v>20</v>
      </c>
      <c r="E4" s="0" t="s">
        <v>21</v>
      </c>
      <c r="F4" s="1" t="s">
        <v>22</v>
      </c>
      <c r="G4" s="2" t="n">
        <v>0.1</v>
      </c>
      <c r="H4" s="2" t="n">
        <f aca="false">G4*B4</f>
        <v>1.2</v>
      </c>
      <c r="I4" s="6" t="s">
        <v>23</v>
      </c>
    </row>
    <row r="5" customFormat="false" ht="13.8" hidden="false" customHeight="false" outlineLevel="0" collapsed="false">
      <c r="A5" s="0" t="n">
        <v>4</v>
      </c>
      <c r="B5" s="0" t="n">
        <v>1</v>
      </c>
      <c r="C5" s="0" t="s">
        <v>24</v>
      </c>
      <c r="D5" s="1" t="s">
        <v>25</v>
      </c>
      <c r="E5" s="0" t="s">
        <v>21</v>
      </c>
      <c r="F5" s="1" t="s">
        <v>26</v>
      </c>
      <c r="G5" s="2" t="n">
        <v>0.17</v>
      </c>
      <c r="H5" s="2" t="n">
        <f aca="false">G5*B5</f>
        <v>0.17</v>
      </c>
      <c r="I5" s="6" t="s">
        <v>27</v>
      </c>
    </row>
    <row r="6" customFormat="false" ht="13.8" hidden="false" customHeight="false" outlineLevel="0" collapsed="false">
      <c r="A6" s="0" t="n">
        <v>5</v>
      </c>
      <c r="B6" s="0" t="n">
        <v>1</v>
      </c>
      <c r="C6" s="0" t="s">
        <v>28</v>
      </c>
      <c r="D6" s="1" t="s">
        <v>29</v>
      </c>
      <c r="E6" s="0" t="s">
        <v>21</v>
      </c>
      <c r="F6" s="1" t="s">
        <v>30</v>
      </c>
      <c r="G6" s="2" t="n">
        <v>0.1</v>
      </c>
      <c r="H6" s="2" t="n">
        <f aca="false">G6*B6</f>
        <v>0.1</v>
      </c>
      <c r="I6" s="6" t="s">
        <v>31</v>
      </c>
    </row>
    <row r="7" customFormat="false" ht="13.8" hidden="false" customHeight="false" outlineLevel="0" collapsed="false">
      <c r="A7" s="0" t="n">
        <v>6</v>
      </c>
      <c r="B7" s="0" t="n">
        <v>1</v>
      </c>
      <c r="C7" s="0" t="s">
        <v>32</v>
      </c>
      <c r="D7" s="1" t="s">
        <v>33</v>
      </c>
      <c r="E7" s="0" t="s">
        <v>21</v>
      </c>
      <c r="F7" s="1" t="s">
        <v>34</v>
      </c>
      <c r="G7" s="2" t="n">
        <v>0.14</v>
      </c>
      <c r="H7" s="2" t="n">
        <f aca="false">G7*B7</f>
        <v>0.14</v>
      </c>
      <c r="I7" s="6" t="s">
        <v>35</v>
      </c>
    </row>
    <row r="8" customFormat="false" ht="13.8" hidden="false" customHeight="false" outlineLevel="0" collapsed="false">
      <c r="A8" s="0" t="n">
        <v>7</v>
      </c>
      <c r="B8" s="0" t="n">
        <v>1</v>
      </c>
      <c r="C8" s="0" t="s">
        <v>36</v>
      </c>
      <c r="D8" s="1" t="s">
        <v>37</v>
      </c>
      <c r="E8" s="0" t="s">
        <v>38</v>
      </c>
      <c r="F8" s="1" t="s">
        <v>39</v>
      </c>
      <c r="G8" s="2" t="n">
        <v>0.3</v>
      </c>
      <c r="H8" s="2" t="n">
        <f aca="false">G8*B8</f>
        <v>0.3</v>
      </c>
      <c r="I8" s="6" t="s">
        <v>40</v>
      </c>
    </row>
    <row r="9" customFormat="false" ht="13.8" hidden="false" customHeight="false" outlineLevel="0" collapsed="false">
      <c r="A9" s="0" t="n">
        <v>8</v>
      </c>
      <c r="B9" s="0" t="n">
        <v>8</v>
      </c>
      <c r="C9" s="0" t="s">
        <v>41</v>
      </c>
      <c r="D9" s="1" t="s">
        <v>42</v>
      </c>
      <c r="E9" s="0" t="s">
        <v>38</v>
      </c>
      <c r="F9" s="1" t="s">
        <v>43</v>
      </c>
      <c r="G9" s="2" t="n">
        <v>0.33</v>
      </c>
      <c r="H9" s="2" t="n">
        <f aca="false">G9*B9</f>
        <v>2.64</v>
      </c>
      <c r="I9" s="6" t="s">
        <v>44</v>
      </c>
    </row>
    <row r="10" customFormat="false" ht="13.8" hidden="false" customHeight="false" outlineLevel="0" collapsed="false">
      <c r="A10" s="0" t="n">
        <v>9</v>
      </c>
      <c r="B10" s="0" t="n">
        <v>2</v>
      </c>
      <c r="C10" s="0" t="s">
        <v>45</v>
      </c>
      <c r="D10" s="1" t="s">
        <v>46</v>
      </c>
      <c r="E10" s="0" t="s">
        <v>21</v>
      </c>
      <c r="F10" s="1" t="s">
        <v>47</v>
      </c>
      <c r="G10" s="2" t="n">
        <v>0.1</v>
      </c>
      <c r="H10" s="2" t="n">
        <f aca="false">G10*B10</f>
        <v>0.2</v>
      </c>
      <c r="I10" s="6" t="s">
        <v>48</v>
      </c>
    </row>
    <row r="11" customFormat="false" ht="13.8" hidden="false" customHeight="false" outlineLevel="0" collapsed="false">
      <c r="A11" s="0" t="n">
        <v>10</v>
      </c>
      <c r="B11" s="0" t="n">
        <v>2</v>
      </c>
      <c r="C11" s="0" t="s">
        <v>49</v>
      </c>
      <c r="D11" s="1" t="s">
        <v>50</v>
      </c>
      <c r="E11" s="0" t="s">
        <v>51</v>
      </c>
      <c r="F11" s="1" t="s">
        <v>52</v>
      </c>
      <c r="G11" s="2" t="n">
        <v>0.67</v>
      </c>
      <c r="H11" s="2" t="n">
        <f aca="false">G11*B11</f>
        <v>1.34</v>
      </c>
      <c r="I11" s="6" t="s">
        <v>53</v>
      </c>
    </row>
    <row r="12" customFormat="false" ht="13.8" hidden="false" customHeight="false" outlineLevel="0" collapsed="false">
      <c r="A12" s="0" t="n">
        <v>11</v>
      </c>
      <c r="B12" s="0" t="n">
        <v>1</v>
      </c>
      <c r="C12" s="0" t="s">
        <v>54</v>
      </c>
      <c r="D12" s="1" t="s">
        <v>55</v>
      </c>
      <c r="E12" s="0" t="s">
        <v>56</v>
      </c>
      <c r="F12" s="1" t="s">
        <v>57</v>
      </c>
      <c r="G12" s="2" t="n">
        <v>0.35</v>
      </c>
      <c r="H12" s="2" t="n">
        <f aca="false">G12*B12</f>
        <v>0.35</v>
      </c>
      <c r="I12" s="6" t="s">
        <v>58</v>
      </c>
    </row>
    <row r="13" customFormat="false" ht="13.8" hidden="false" customHeight="false" outlineLevel="0" collapsed="false">
      <c r="A13" s="0" t="n">
        <v>12</v>
      </c>
      <c r="B13" s="0" t="n">
        <v>2</v>
      </c>
      <c r="C13" s="0" t="s">
        <v>59</v>
      </c>
      <c r="D13" s="1" t="s">
        <v>60</v>
      </c>
      <c r="E13" s="0" t="s">
        <v>61</v>
      </c>
      <c r="F13" s="1" t="s">
        <v>62</v>
      </c>
      <c r="G13" s="2" t="n">
        <v>0.36</v>
      </c>
      <c r="H13" s="2" t="n">
        <f aca="false">G13*B13</f>
        <v>0.72</v>
      </c>
      <c r="I13" s="6" t="s">
        <v>63</v>
      </c>
    </row>
    <row r="14" customFormat="false" ht="13.8" hidden="false" customHeight="false" outlineLevel="0" collapsed="false">
      <c r="A14" s="0" t="n">
        <v>13</v>
      </c>
      <c r="B14" s="0" t="n">
        <v>1</v>
      </c>
      <c r="C14" s="0" t="s">
        <v>64</v>
      </c>
      <c r="D14" s="1" t="s">
        <v>65</v>
      </c>
      <c r="E14" s="0" t="s">
        <v>66</v>
      </c>
      <c r="F14" s="1" t="s">
        <v>67</v>
      </c>
      <c r="G14" s="2" t="n">
        <v>0.26</v>
      </c>
      <c r="H14" s="2" t="n">
        <f aca="false">G14*B14</f>
        <v>0.26</v>
      </c>
      <c r="I14" s="6" t="s">
        <v>68</v>
      </c>
    </row>
    <row r="15" customFormat="false" ht="13.8" hidden="false" customHeight="false" outlineLevel="0" collapsed="false">
      <c r="A15" s="0" t="n">
        <v>14</v>
      </c>
      <c r="B15" s="0" t="n">
        <v>1</v>
      </c>
      <c r="C15" s="0" t="s">
        <v>69</v>
      </c>
      <c r="D15" s="1" t="s">
        <v>70</v>
      </c>
      <c r="E15" s="0" t="s">
        <v>66</v>
      </c>
      <c r="F15" s="1" t="s">
        <v>71</v>
      </c>
      <c r="G15" s="2" t="n">
        <v>0.26</v>
      </c>
      <c r="H15" s="2" t="n">
        <f aca="false">G15*B15</f>
        <v>0.26</v>
      </c>
      <c r="I15" s="6" t="s">
        <v>72</v>
      </c>
    </row>
    <row r="16" customFormat="false" ht="13.8" hidden="false" customHeight="false" outlineLevel="0" collapsed="false">
      <c r="A16" s="0" t="n">
        <v>15</v>
      </c>
      <c r="B16" s="0" t="n">
        <v>1</v>
      </c>
      <c r="C16" s="0" t="s">
        <v>73</v>
      </c>
      <c r="D16" s="1" t="s">
        <v>74</v>
      </c>
      <c r="E16" s="0" t="s">
        <v>75</v>
      </c>
      <c r="F16" s="1" t="s">
        <v>76</v>
      </c>
      <c r="G16" s="2" t="n">
        <v>0.15</v>
      </c>
      <c r="H16" s="2" t="n">
        <f aca="false">G16*B16</f>
        <v>0.15</v>
      </c>
      <c r="I16" s="6" t="s">
        <v>77</v>
      </c>
    </row>
    <row r="17" customFormat="false" ht="13.8" hidden="false" customHeight="false" outlineLevel="0" collapsed="false">
      <c r="A17" s="0" t="n">
        <v>16</v>
      </c>
      <c r="B17" s="0" t="n">
        <v>1</v>
      </c>
      <c r="C17" s="0" t="s">
        <v>78</v>
      </c>
      <c r="D17" s="1" t="s">
        <v>79</v>
      </c>
      <c r="E17" s="0" t="s">
        <v>80</v>
      </c>
      <c r="F17" s="0" t="s">
        <v>81</v>
      </c>
      <c r="G17" s="2" t="n">
        <v>0.48</v>
      </c>
      <c r="H17" s="2" t="n">
        <f aca="false">G17*B17</f>
        <v>0.48</v>
      </c>
      <c r="I17" s="6" t="s">
        <v>82</v>
      </c>
    </row>
    <row r="18" customFormat="false" ht="13.8" hidden="false" customHeight="false" outlineLevel="0" collapsed="false">
      <c r="A18" s="0" t="n">
        <v>17</v>
      </c>
      <c r="B18" s="0" t="n">
        <v>4</v>
      </c>
      <c r="C18" s="0" t="s">
        <v>83</v>
      </c>
      <c r="D18" s="1" t="s">
        <v>84</v>
      </c>
      <c r="E18" s="0" t="s">
        <v>85</v>
      </c>
      <c r="F18" s="1" t="s">
        <v>86</v>
      </c>
      <c r="G18" s="2" t="n">
        <v>0.21</v>
      </c>
      <c r="H18" s="2" t="n">
        <f aca="false">G18*B18</f>
        <v>0.84</v>
      </c>
      <c r="I18" s="6" t="s">
        <v>87</v>
      </c>
    </row>
    <row r="19" customFormat="false" ht="13.8" hidden="false" customHeight="false" outlineLevel="0" collapsed="false">
      <c r="A19" s="0" t="n">
        <v>18</v>
      </c>
      <c r="B19" s="0" t="n">
        <v>2</v>
      </c>
      <c r="C19" s="0" t="s">
        <v>88</v>
      </c>
      <c r="D19" s="1" t="s">
        <v>84</v>
      </c>
      <c r="E19" s="0" t="s">
        <v>89</v>
      </c>
      <c r="F19" s="1" t="s">
        <v>90</v>
      </c>
      <c r="G19" s="2" t="n">
        <v>0.1</v>
      </c>
      <c r="H19" s="2" t="n">
        <f aca="false">G19*B19</f>
        <v>0.2</v>
      </c>
      <c r="I19" s="6" t="s">
        <v>91</v>
      </c>
    </row>
    <row r="20" customFormat="false" ht="13.8" hidden="false" customHeight="false" outlineLevel="0" collapsed="false">
      <c r="A20" s="0" t="n">
        <v>19</v>
      </c>
      <c r="B20" s="0" t="n">
        <v>1</v>
      </c>
      <c r="C20" s="0" t="s">
        <v>92</v>
      </c>
      <c r="D20" s="1" t="s">
        <v>93</v>
      </c>
      <c r="E20" s="0" t="s">
        <v>94</v>
      </c>
      <c r="F20" s="0" t="s">
        <v>95</v>
      </c>
      <c r="G20" s="2" t="n">
        <v>0.85</v>
      </c>
      <c r="H20" s="2" t="n">
        <f aca="false">G20*B20</f>
        <v>0.85</v>
      </c>
      <c r="I20" s="6" t="s">
        <v>96</v>
      </c>
    </row>
    <row r="21" customFormat="false" ht="13.8" hidden="false" customHeight="false" outlineLevel="0" collapsed="false">
      <c r="A21" s="0" t="n">
        <v>20</v>
      </c>
      <c r="B21" s="0" t="n">
        <v>9</v>
      </c>
      <c r="C21" s="0" t="s">
        <v>97</v>
      </c>
      <c r="D21" s="1" t="s">
        <v>98</v>
      </c>
      <c r="E21" s="0" t="s">
        <v>99</v>
      </c>
      <c r="F21" s="0" t="s">
        <v>81</v>
      </c>
      <c r="G21" s="2" t="n">
        <v>0.24</v>
      </c>
      <c r="H21" s="2" t="n">
        <f aca="false">G21*B21</f>
        <v>2.16</v>
      </c>
      <c r="I21" s="6" t="s">
        <v>100</v>
      </c>
    </row>
    <row r="22" customFormat="false" ht="13.8" hidden="false" customHeight="false" outlineLevel="0" collapsed="false">
      <c r="A22" s="0" t="n">
        <v>21</v>
      </c>
      <c r="B22" s="0" t="n">
        <v>1</v>
      </c>
      <c r="C22" s="0" t="s">
        <v>101</v>
      </c>
      <c r="D22" s="1" t="s">
        <v>102</v>
      </c>
      <c r="E22" s="0" t="s">
        <v>103</v>
      </c>
      <c r="F22" s="0" t="s">
        <v>104</v>
      </c>
      <c r="G22" s="2" t="n">
        <v>0.25</v>
      </c>
      <c r="H22" s="2" t="n">
        <f aca="false">G22*B22</f>
        <v>0.25</v>
      </c>
      <c r="I22" s="6" t="s">
        <v>105</v>
      </c>
    </row>
    <row r="23" customFormat="false" ht="13.8" hidden="false" customHeight="false" outlineLevel="0" collapsed="false">
      <c r="A23" s="0" t="n">
        <v>22</v>
      </c>
      <c r="B23" s="0" t="n">
        <v>1</v>
      </c>
      <c r="C23" s="0" t="s">
        <v>106</v>
      </c>
      <c r="D23" s="1" t="s">
        <v>107</v>
      </c>
      <c r="E23" s="0" t="s">
        <v>108</v>
      </c>
      <c r="F23" s="0" t="s">
        <v>109</v>
      </c>
      <c r="G23" s="2" t="n">
        <v>0.33</v>
      </c>
      <c r="H23" s="2" t="n">
        <f aca="false">G23*B23</f>
        <v>0.33</v>
      </c>
      <c r="I23" s="6" t="s">
        <v>110</v>
      </c>
    </row>
    <row r="24" customFormat="false" ht="13.8" hidden="false" customHeight="false" outlineLevel="0" collapsed="false">
      <c r="A24" s="0" t="n">
        <v>23</v>
      </c>
      <c r="B24" s="0" t="n">
        <v>1</v>
      </c>
      <c r="C24" s="0" t="s">
        <v>111</v>
      </c>
      <c r="D24" s="1" t="s">
        <v>112</v>
      </c>
      <c r="E24" s="0" t="s">
        <v>113</v>
      </c>
      <c r="F24" s="0" t="s">
        <v>114</v>
      </c>
      <c r="G24" s="2" t="n">
        <v>1.25</v>
      </c>
      <c r="H24" s="2" t="n">
        <f aca="false">G24*B24</f>
        <v>1.25</v>
      </c>
      <c r="I24" s="6" t="s">
        <v>115</v>
      </c>
    </row>
    <row r="25" customFormat="false" ht="13.8" hidden="false" customHeight="false" outlineLevel="0" collapsed="false">
      <c r="A25" s="0" t="n">
        <v>24</v>
      </c>
      <c r="B25" s="0" t="n">
        <v>1</v>
      </c>
      <c r="C25" s="0" t="s">
        <v>116</v>
      </c>
      <c r="D25" s="1" t="s">
        <v>117</v>
      </c>
      <c r="E25" s="0" t="s">
        <v>118</v>
      </c>
      <c r="F25" s="0" t="s">
        <v>119</v>
      </c>
      <c r="G25" s="2" t="n">
        <v>0.15</v>
      </c>
      <c r="H25" s="2" t="n">
        <f aca="false">G25*B25</f>
        <v>0.15</v>
      </c>
      <c r="I25" s="6" t="s">
        <v>120</v>
      </c>
    </row>
    <row r="26" customFormat="false" ht="13.8" hidden="false" customHeight="false" outlineLevel="0" collapsed="false">
      <c r="A26" s="0" t="n">
        <v>25</v>
      </c>
      <c r="B26" s="0" t="n">
        <v>1</v>
      </c>
      <c r="C26" s="0" t="s">
        <v>121</v>
      </c>
      <c r="D26" s="1" t="s">
        <v>122</v>
      </c>
      <c r="E26" s="0" t="s">
        <v>123</v>
      </c>
      <c r="F26" s="0" t="s">
        <v>124</v>
      </c>
      <c r="G26" s="2" t="n">
        <v>0.84</v>
      </c>
      <c r="H26" s="2" t="n">
        <f aca="false">G26*B26</f>
        <v>0.84</v>
      </c>
      <c r="I26" s="6" t="s">
        <v>125</v>
      </c>
    </row>
    <row r="27" customFormat="false" ht="13.8" hidden="false" customHeight="false" outlineLevel="0" collapsed="false">
      <c r="A27" s="0" t="n">
        <v>26</v>
      </c>
      <c r="B27" s="0" t="n">
        <v>1</v>
      </c>
      <c r="C27" s="0" t="s">
        <v>126</v>
      </c>
      <c r="D27" s="1" t="s">
        <v>127</v>
      </c>
      <c r="E27" s="0" t="s">
        <v>128</v>
      </c>
      <c r="F27" s="0" t="s">
        <v>129</v>
      </c>
      <c r="G27" s="2" t="n">
        <v>1.29</v>
      </c>
      <c r="H27" s="2" t="n">
        <f aca="false">G27*B27</f>
        <v>1.29</v>
      </c>
      <c r="I27" s="6" t="s">
        <v>130</v>
      </c>
    </row>
    <row r="28" customFormat="false" ht="13.8" hidden="false" customHeight="false" outlineLevel="0" collapsed="false">
      <c r="A28" s="0" t="n">
        <v>27</v>
      </c>
      <c r="B28" s="0" t="n">
        <v>1</v>
      </c>
      <c r="C28" s="0" t="s">
        <v>131</v>
      </c>
      <c r="D28" s="1" t="s">
        <v>132</v>
      </c>
      <c r="E28" s="0" t="s">
        <v>75</v>
      </c>
      <c r="F28" s="0" t="s">
        <v>133</v>
      </c>
      <c r="G28" s="2" t="n">
        <v>0.38</v>
      </c>
      <c r="H28" s="2" t="n">
        <f aca="false">G28*B28</f>
        <v>0.38</v>
      </c>
      <c r="I28" s="6" t="s">
        <v>134</v>
      </c>
    </row>
    <row r="29" customFormat="false" ht="13.8" hidden="false" customHeight="false" outlineLevel="0" collapsed="false">
      <c r="A29" s="0" t="n">
        <v>28</v>
      </c>
      <c r="B29" s="0" t="n">
        <v>1</v>
      </c>
      <c r="C29" s="0" t="s">
        <v>135</v>
      </c>
      <c r="D29" s="1" t="s">
        <v>136</v>
      </c>
      <c r="E29" s="0" t="s">
        <v>75</v>
      </c>
      <c r="F29" s="0" t="s">
        <v>137</v>
      </c>
      <c r="G29" s="2" t="n">
        <v>0.14</v>
      </c>
      <c r="H29" s="2" t="n">
        <f aca="false">G29*B29</f>
        <v>0.14</v>
      </c>
      <c r="I29" s="6" t="s">
        <v>138</v>
      </c>
    </row>
    <row r="30" customFormat="false" ht="13.8" hidden="false" customHeight="false" outlineLevel="0" collapsed="false">
      <c r="A30" s="0" t="n">
        <v>29</v>
      </c>
      <c r="B30" s="0" t="n">
        <v>1</v>
      </c>
      <c r="C30" s="0" t="s">
        <v>139</v>
      </c>
      <c r="D30" s="1" t="s">
        <v>140</v>
      </c>
      <c r="E30" s="0" t="s">
        <v>89</v>
      </c>
      <c r="F30" s="0" t="s">
        <v>141</v>
      </c>
      <c r="G30" s="2" t="n">
        <v>0.17</v>
      </c>
      <c r="H30" s="2" t="n">
        <f aca="false">G30*B30</f>
        <v>0.17</v>
      </c>
      <c r="I30" s="6" t="s">
        <v>142</v>
      </c>
    </row>
    <row r="31" customFormat="false" ht="13.8" hidden="false" customHeight="false" outlineLevel="0" collapsed="false">
      <c r="A31" s="0" t="n">
        <v>30</v>
      </c>
      <c r="B31" s="0" t="n">
        <v>2</v>
      </c>
      <c r="C31" s="0" t="s">
        <v>143</v>
      </c>
      <c r="D31" s="1" t="s">
        <v>144</v>
      </c>
      <c r="E31" s="0" t="s">
        <v>89</v>
      </c>
      <c r="F31" s="0" t="s">
        <v>145</v>
      </c>
      <c r="G31" s="2" t="n">
        <v>0.12</v>
      </c>
      <c r="H31" s="2" t="n">
        <f aca="false">G31*B31</f>
        <v>0.24</v>
      </c>
      <c r="I31" s="6" t="s">
        <v>146</v>
      </c>
    </row>
    <row r="32" customFormat="false" ht="13.8" hidden="false" customHeight="false" outlineLevel="0" collapsed="false">
      <c r="A32" s="0" t="n">
        <v>31</v>
      </c>
      <c r="B32" s="0" t="n">
        <v>15</v>
      </c>
      <c r="C32" s="0" t="s">
        <v>147</v>
      </c>
      <c r="D32" s="1" t="s">
        <v>148</v>
      </c>
      <c r="E32" s="0" t="s">
        <v>89</v>
      </c>
      <c r="F32" s="0" t="s">
        <v>149</v>
      </c>
      <c r="G32" s="2" t="n">
        <v>0.1</v>
      </c>
      <c r="H32" s="2" t="n">
        <f aca="false">G32*B32</f>
        <v>1.5</v>
      </c>
      <c r="I32" s="6" t="s">
        <v>150</v>
      </c>
    </row>
    <row r="33" customFormat="false" ht="13.8" hidden="false" customHeight="false" outlineLevel="0" collapsed="false">
      <c r="A33" s="0" t="n">
        <v>32</v>
      </c>
      <c r="B33" s="0" t="n">
        <v>1</v>
      </c>
      <c r="C33" s="0" t="s">
        <v>151</v>
      </c>
      <c r="D33" s="1" t="s">
        <v>152</v>
      </c>
      <c r="E33" s="0" t="s">
        <v>89</v>
      </c>
      <c r="F33" s="0" t="s">
        <v>153</v>
      </c>
      <c r="G33" s="2" t="n">
        <v>0.14</v>
      </c>
      <c r="H33" s="2" t="n">
        <f aca="false">G33*B33</f>
        <v>0.14</v>
      </c>
      <c r="I33" s="6" t="s">
        <v>154</v>
      </c>
    </row>
    <row r="34" customFormat="false" ht="13.8" hidden="false" customHeight="false" outlineLevel="0" collapsed="false">
      <c r="A34" s="0" t="n">
        <v>33</v>
      </c>
      <c r="B34" s="0" t="n">
        <v>4</v>
      </c>
      <c r="C34" s="0" t="s">
        <v>155</v>
      </c>
      <c r="D34" s="1" t="s">
        <v>156</v>
      </c>
      <c r="E34" s="0" t="s">
        <v>89</v>
      </c>
      <c r="F34" s="0" t="s">
        <v>157</v>
      </c>
      <c r="G34" s="2" t="n">
        <v>0.1</v>
      </c>
      <c r="H34" s="2" t="n">
        <f aca="false">G34*B34</f>
        <v>0.4</v>
      </c>
      <c r="I34" s="6" t="s">
        <v>158</v>
      </c>
    </row>
    <row r="35" customFormat="false" ht="13.8" hidden="false" customHeight="false" outlineLevel="0" collapsed="false">
      <c r="A35" s="0" t="n">
        <v>34</v>
      </c>
      <c r="B35" s="0" t="n">
        <v>1</v>
      </c>
      <c r="C35" s="0" t="s">
        <v>159</v>
      </c>
      <c r="D35" s="1" t="n">
        <v>3.3</v>
      </c>
      <c r="E35" s="0" t="s">
        <v>85</v>
      </c>
      <c r="F35" s="0" t="s">
        <v>160</v>
      </c>
      <c r="G35" s="2" t="n">
        <v>0.12</v>
      </c>
      <c r="H35" s="2" t="n">
        <f aca="false">G35*B35</f>
        <v>0.12</v>
      </c>
      <c r="I35" s="6" t="s">
        <v>161</v>
      </c>
    </row>
    <row r="36" customFormat="false" ht="13.8" hidden="false" customHeight="false" outlineLevel="0" collapsed="false">
      <c r="A36" s="0" t="n">
        <v>35</v>
      </c>
      <c r="B36" s="0" t="n">
        <v>1</v>
      </c>
      <c r="C36" s="0" t="s">
        <v>162</v>
      </c>
      <c r="D36" s="1" t="s">
        <v>163</v>
      </c>
      <c r="E36" s="0" t="s">
        <v>164</v>
      </c>
      <c r="F36" s="0" t="s">
        <v>165</v>
      </c>
      <c r="G36" s="2" t="n">
        <v>0.34</v>
      </c>
      <c r="H36" s="2" t="n">
        <f aca="false">G36*B36</f>
        <v>0.34</v>
      </c>
      <c r="I36" s="6" t="s">
        <v>166</v>
      </c>
    </row>
    <row r="37" customFormat="false" ht="13.8" hidden="false" customHeight="false" outlineLevel="0" collapsed="false">
      <c r="A37" s="0" t="n">
        <v>36</v>
      </c>
      <c r="B37" s="0" t="n">
        <v>2</v>
      </c>
      <c r="C37" s="0" t="s">
        <v>167</v>
      </c>
      <c r="D37" s="1" t="s">
        <v>168</v>
      </c>
      <c r="E37" s="0" t="s">
        <v>89</v>
      </c>
      <c r="F37" s="0" t="s">
        <v>169</v>
      </c>
      <c r="G37" s="2" t="n">
        <v>0.1</v>
      </c>
      <c r="H37" s="2" t="n">
        <f aca="false">G37*B37</f>
        <v>0.2</v>
      </c>
      <c r="I37" s="6" t="s">
        <v>170</v>
      </c>
    </row>
    <row r="38" customFormat="false" ht="13.8" hidden="false" customHeight="false" outlineLevel="0" collapsed="false">
      <c r="A38" s="0" t="n">
        <v>37</v>
      </c>
      <c r="B38" s="0" t="n">
        <v>2</v>
      </c>
      <c r="C38" s="0" t="s">
        <v>171</v>
      </c>
      <c r="D38" s="1" t="n">
        <v>150</v>
      </c>
      <c r="E38" s="0" t="s">
        <v>89</v>
      </c>
      <c r="F38" s="0" t="s">
        <v>172</v>
      </c>
      <c r="G38" s="2" t="n">
        <v>0.12</v>
      </c>
      <c r="H38" s="2" t="n">
        <f aca="false">G38*B38</f>
        <v>0.24</v>
      </c>
      <c r="I38" s="6" t="s">
        <v>173</v>
      </c>
    </row>
    <row r="39" customFormat="false" ht="13.8" hidden="false" customHeight="false" outlineLevel="0" collapsed="false">
      <c r="A39" s="0" t="n">
        <v>38</v>
      </c>
      <c r="B39" s="0" t="n">
        <v>1</v>
      </c>
      <c r="C39" s="0" t="s">
        <v>174</v>
      </c>
      <c r="D39" s="1" t="s">
        <v>175</v>
      </c>
      <c r="E39" s="0" t="s">
        <v>176</v>
      </c>
      <c r="F39" s="7" t="s">
        <v>177</v>
      </c>
      <c r="G39" s="2" t="n">
        <v>38.5</v>
      </c>
      <c r="H39" s="2" t="n">
        <f aca="false">G39*B39</f>
        <v>38.5</v>
      </c>
      <c r="I39" s="0" t="s">
        <v>178</v>
      </c>
    </row>
    <row r="40" customFormat="false" ht="13.8" hidden="false" customHeight="false" outlineLevel="0" collapsed="false">
      <c r="A40" s="0" t="n">
        <v>39</v>
      </c>
      <c r="B40" s="0" t="n">
        <v>2</v>
      </c>
      <c r="C40" s="0" t="s">
        <v>179</v>
      </c>
      <c r="D40" s="1" t="s">
        <v>180</v>
      </c>
      <c r="E40" s="0" t="s">
        <v>181</v>
      </c>
      <c r="F40" s="0" t="s">
        <v>119</v>
      </c>
      <c r="G40" s="2" t="n">
        <v>0.15</v>
      </c>
      <c r="H40" s="2" t="n">
        <f aca="false">G40*B40</f>
        <v>0.3</v>
      </c>
      <c r="I40" s="6" t="s">
        <v>120</v>
      </c>
    </row>
    <row r="41" customFormat="false" ht="13.8" hidden="false" customHeight="false" outlineLevel="0" collapsed="false">
      <c r="A41" s="0" t="n">
        <v>40</v>
      </c>
      <c r="B41" s="0" t="n">
        <v>1</v>
      </c>
      <c r="C41" s="0" t="s">
        <v>182</v>
      </c>
      <c r="D41" s="1" t="s">
        <v>183</v>
      </c>
      <c r="E41" s="0" t="s">
        <v>184</v>
      </c>
      <c r="F41" s="0" t="s">
        <v>185</v>
      </c>
      <c r="G41" s="2" t="n">
        <v>0.21</v>
      </c>
      <c r="H41" s="2" t="n">
        <f aca="false">G41*B41</f>
        <v>0.21</v>
      </c>
      <c r="I41" s="6" t="s">
        <v>186</v>
      </c>
    </row>
    <row r="42" customFormat="false" ht="13.8" hidden="false" customHeight="false" outlineLevel="0" collapsed="false">
      <c r="A42" s="0" t="n">
        <v>41</v>
      </c>
      <c r="B42" s="0" t="n">
        <v>2</v>
      </c>
      <c r="C42" s="0" t="s">
        <v>187</v>
      </c>
      <c r="D42" s="1" t="s">
        <v>188</v>
      </c>
      <c r="E42" s="0" t="s">
        <v>189</v>
      </c>
      <c r="F42" s="0" t="s">
        <v>190</v>
      </c>
      <c r="G42" s="2" t="n">
        <v>4.69</v>
      </c>
      <c r="H42" s="2" t="n">
        <f aca="false">G42*B42</f>
        <v>9.38</v>
      </c>
      <c r="I42" s="6" t="s">
        <v>191</v>
      </c>
    </row>
    <row r="43" customFormat="false" ht="13.8" hidden="false" customHeight="false" outlineLevel="0" collapsed="false">
      <c r="A43" s="0" t="n">
        <v>42</v>
      </c>
      <c r="B43" s="0" t="n">
        <v>1</v>
      </c>
      <c r="C43" s="0" t="s">
        <v>192</v>
      </c>
      <c r="D43" s="1" t="s">
        <v>193</v>
      </c>
      <c r="E43" s="0" t="s">
        <v>194</v>
      </c>
      <c r="F43" s="0" t="s">
        <v>195</v>
      </c>
      <c r="G43" s="2" t="n">
        <v>1.82</v>
      </c>
      <c r="H43" s="2" t="n">
        <f aca="false">G43*B43</f>
        <v>1.82</v>
      </c>
      <c r="I43" s="6" t="s">
        <v>196</v>
      </c>
    </row>
    <row r="44" customFormat="false" ht="13.8" hidden="false" customHeight="false" outlineLevel="0" collapsed="false">
      <c r="A44" s="0" t="n">
        <v>43</v>
      </c>
      <c r="B44" s="0" t="n">
        <v>2</v>
      </c>
      <c r="C44" s="0" t="s">
        <v>197</v>
      </c>
      <c r="D44" s="1" t="s">
        <v>198</v>
      </c>
      <c r="E44" s="0" t="s">
        <v>199</v>
      </c>
      <c r="F44" s="0" t="s">
        <v>200</v>
      </c>
      <c r="G44" s="2" t="n">
        <v>1.52</v>
      </c>
      <c r="H44" s="2" t="n">
        <f aca="false">G44*B44</f>
        <v>3.04</v>
      </c>
      <c r="I44" s="6" t="s">
        <v>201</v>
      </c>
    </row>
    <row r="45" customFormat="false" ht="13.8" hidden="false" customHeight="false" outlineLevel="0" collapsed="false">
      <c r="A45" s="0" t="n">
        <v>44</v>
      </c>
      <c r="B45" s="0" t="n">
        <v>1</v>
      </c>
      <c r="C45" s="0" t="s">
        <v>202</v>
      </c>
      <c r="D45" s="1" t="s">
        <v>203</v>
      </c>
      <c r="E45" s="0" t="s">
        <v>204</v>
      </c>
      <c r="F45" s="0" t="s">
        <v>205</v>
      </c>
      <c r="G45" s="2" t="n">
        <v>0.57</v>
      </c>
      <c r="H45" s="2" t="n">
        <f aca="false">G45*B45</f>
        <v>0.57</v>
      </c>
      <c r="I45" s="6" t="s">
        <v>206</v>
      </c>
    </row>
    <row r="46" customFormat="false" ht="13.8" hidden="false" customHeight="false" outlineLevel="0" collapsed="false">
      <c r="A46" s="0" t="n">
        <v>45</v>
      </c>
      <c r="B46" s="0" t="n">
        <v>1</v>
      </c>
      <c r="C46" s="0" t="s">
        <v>207</v>
      </c>
      <c r="D46" s="1" t="s">
        <v>208</v>
      </c>
      <c r="E46" s="0" t="s">
        <v>209</v>
      </c>
      <c r="F46" s="0" t="s">
        <v>210</v>
      </c>
      <c r="G46" s="2" t="n">
        <v>2.76</v>
      </c>
      <c r="H46" s="2" t="n">
        <f aca="false">G46*B46</f>
        <v>2.76</v>
      </c>
      <c r="I46" s="6" t="s">
        <v>211</v>
      </c>
    </row>
    <row r="47" customFormat="false" ht="13.8" hidden="false" customHeight="false" outlineLevel="0" collapsed="false">
      <c r="A47" s="0" t="n">
        <v>46</v>
      </c>
      <c r="B47" s="0" t="n">
        <v>1</v>
      </c>
      <c r="C47" s="0" t="s">
        <v>212</v>
      </c>
      <c r="D47" s="1" t="s">
        <v>213</v>
      </c>
      <c r="E47" s="0" t="s">
        <v>214</v>
      </c>
      <c r="F47" s="0" t="s">
        <v>215</v>
      </c>
      <c r="G47" s="2" t="n">
        <v>21.88</v>
      </c>
      <c r="H47" s="2" t="n">
        <f aca="false">G47*B47</f>
        <v>21.88</v>
      </c>
      <c r="I47" s="6" t="s">
        <v>216</v>
      </c>
    </row>
    <row r="48" customFormat="false" ht="13.8" hidden="false" customHeight="false" outlineLevel="0" collapsed="false">
      <c r="A48" s="0" t="n">
        <v>47</v>
      </c>
      <c r="B48" s="0" t="n">
        <v>1</v>
      </c>
      <c r="C48" s="0" t="s">
        <v>217</v>
      </c>
      <c r="D48" s="1" t="s">
        <v>218</v>
      </c>
      <c r="E48" s="0" t="s">
        <v>219</v>
      </c>
      <c r="G48" s="2" t="n">
        <v>2.08</v>
      </c>
      <c r="H48" s="2" t="n">
        <f aca="false">G48*B48</f>
        <v>2.08</v>
      </c>
      <c r="I48" s="0" t="s">
        <v>220</v>
      </c>
    </row>
    <row r="49" customFormat="false" ht="13.8" hidden="false" customHeight="false" outlineLevel="0" collapsed="false">
      <c r="A49" s="0" t="n">
        <v>48</v>
      </c>
      <c r="B49" s="0" t="n">
        <v>1</v>
      </c>
      <c r="C49" s="0" t="s">
        <v>221</v>
      </c>
      <c r="D49" s="1" t="s">
        <v>222</v>
      </c>
      <c r="E49" s="0" t="s">
        <v>223</v>
      </c>
      <c r="F49" s="0" t="s">
        <v>224</v>
      </c>
      <c r="G49" s="2" t="n">
        <v>0.6</v>
      </c>
      <c r="H49" s="2" t="n">
        <f aca="false">G49*B49</f>
        <v>0.6</v>
      </c>
      <c r="I49" s="6" t="s">
        <v>225</v>
      </c>
    </row>
    <row r="50" customFormat="false" ht="13.8" hidden="false" customHeight="false" outlineLevel="0" collapsed="false">
      <c r="A50" s="0" t="n">
        <v>49</v>
      </c>
      <c r="B50" s="0" t="n">
        <v>1</v>
      </c>
      <c r="C50" s="0" t="s">
        <v>226</v>
      </c>
      <c r="D50" s="1" t="s">
        <v>227</v>
      </c>
      <c r="E50" s="0" t="s">
        <v>228</v>
      </c>
      <c r="F50" s="7" t="s">
        <v>229</v>
      </c>
      <c r="G50" s="2" t="n">
        <v>1.23</v>
      </c>
      <c r="H50" s="2" t="n">
        <f aca="false">G50*B50</f>
        <v>1.23</v>
      </c>
      <c r="I50" s="6" t="s">
        <v>230</v>
      </c>
    </row>
    <row r="51" customFormat="false" ht="13.8" hidden="false" customHeight="false" outlineLevel="0" collapsed="false">
      <c r="G51" s="2" t="s">
        <v>231</v>
      </c>
      <c r="H51" s="2" t="n">
        <f aca="false">SUM(H2:H50)</f>
        <v>104.66</v>
      </c>
    </row>
    <row r="52" customFormat="false" ht="13.8" hidden="false" customHeight="false" outlineLevel="0" collapsed="false">
      <c r="H52" s="2" t="n">
        <f aca="false">G52*B52</f>
        <v>0</v>
      </c>
    </row>
    <row r="53" customFormat="false" ht="13.8" hidden="false" customHeight="false" outlineLevel="0" collapsed="false">
      <c r="H53" s="2" t="n">
        <f aca="false">G53*B53</f>
        <v>0</v>
      </c>
    </row>
    <row r="54" customFormat="false" ht="13.8" hidden="false" customHeight="false" outlineLevel="0" collapsed="false">
      <c r="H54" s="2" t="n">
        <f aca="false">G54*B54</f>
        <v>0</v>
      </c>
    </row>
    <row r="55" customFormat="false" ht="13.8" hidden="false" customHeight="false" outlineLevel="0" collapsed="false">
      <c r="H55" s="2" t="n">
        <f aca="false">G55*B55</f>
        <v>0</v>
      </c>
    </row>
    <row r="56" customFormat="false" ht="13.8" hidden="false" customHeight="false" outlineLevel="0" collapsed="false">
      <c r="H56" s="2" t="n">
        <f aca="false">G56*B56</f>
        <v>0</v>
      </c>
    </row>
    <row r="57" customFormat="false" ht="13.8" hidden="false" customHeight="false" outlineLevel="0" collapsed="false">
      <c r="H57" s="2" t="n">
        <f aca="false">G57*B57</f>
        <v>0</v>
      </c>
    </row>
    <row r="58" customFormat="false" ht="13.8" hidden="false" customHeight="false" outlineLevel="0" collapsed="false">
      <c r="H58" s="2" t="n">
        <f aca="false">G58*B58</f>
        <v>0</v>
      </c>
    </row>
  </sheetData>
  <hyperlinks>
    <hyperlink ref="I2" r:id="rId1" display="https://www.digikey.com/product-detail/en/jst-sales-america-inc/B3B-PH-K-S-LF-SN/455-1705-ND/926612"/>
    <hyperlink ref="I3" r:id="rId2" display="https://www.digikey.com/product-detail/en/phoenix-contact/1935161/277-1667-ND/568614"/>
    <hyperlink ref="I4" r:id="rId3" display="https://www.digikey.com/product-detail/en/kemet/C0603C104M4RACTU/399-1099-1-ND/411374"/>
    <hyperlink ref="I5" r:id="rId4" display="https://www.digikey.com/product-detail/en/kemet/C0603C474K9PACTU/399-9098-1-ND/3522615"/>
    <hyperlink ref="I6" r:id="rId5" display="https://www.digikey.com/product-detail/en/kemet/C0603C105K8RACTU/399-11133-1-ND/4357815"/>
    <hyperlink ref="I7" r:id="rId6" display="https://www.digikey.com/product-detail/en/kemet/C0603C225K4PACTU/399-7886-1-ND/3471609"/>
    <hyperlink ref="I8" r:id="rId7" display="https://www.digikey.com/product-detail/en/kemet/C1206C226M9PACTU/399-8183-1-ND/3471906"/>
    <hyperlink ref="I9" r:id="rId8" display="https://www.digikey.com/product-detail/en/kemet/C1206C106K4PACTU/399-5091-1-ND/1465625"/>
    <hyperlink ref="I10" r:id="rId9" display="https://www.digikey.com/product-detail/en/kemet/C0201C100D3GACTU/399-8924-1-ND/3522441"/>
    <hyperlink ref="I11" r:id="rId10" display="https://www.digikey.com/product-detail/en/rubycon/16PX2200MEFC10X20/1189-1128-ND/3134086"/>
    <hyperlink ref="I12" r:id="rId11" display="https://www.digikey.com/product-detail/en/panasonic-electronic-components/EEU-FR0J471B/P15283CT-ND/3072163"/>
    <hyperlink ref="I13" r:id="rId12" display="https://www.digikey.com/product-detail/en/comchip-technology/SS34-HF/641-2115-1-ND/10279694"/>
    <hyperlink ref="I14" r:id="rId13" display="https://www.digikey.com/product-detail/en/lite-on-inc/LTST-C191KRKT/160-1447-1-ND/386836"/>
    <hyperlink ref="I15" r:id="rId14" display="https://www.digikey.com/product-detail/en/lite-on-inc/LTST-C191KGKT/160-1446-1-ND/386834"/>
    <hyperlink ref="I16" r:id="rId15" display="https://www.digikey.com/product-detail/en/on-semiconductor/BAT54SLT1G/BAT54SLT1GOSCT-ND/917811"/>
    <hyperlink ref="I17" r:id="rId16" display="https://www.digikey.com/product-detail/en/phoenix-contact/1933228/277-1649-ND/568686"/>
    <hyperlink ref="I18" r:id="rId17" display="https://www.digikey.com/product-detail/en/laird-signal-integrity-products/MI1206K601R-10/240-2405-1-ND/806765"/>
    <hyperlink ref="I19" r:id="rId18" display="https://www.digikey.com/product-detail/en/murata-electronics/BLM18KG601SN1D/490-5258-1-ND/1982781"/>
    <hyperlink ref="I20" r:id="rId19" display="https://www.digikey.com/product-detail/en/c-k/RS-282G05A3-SM-RT/CKN10384CT-ND/2747203"/>
    <hyperlink ref="I21" r:id="rId20" display="https://www.digikey.com/product-detail/en/phoenix-contact/1933192/277-1646-ND/568683"/>
    <hyperlink ref="I22" r:id="rId21" display="https://www.digikey.com/product-detail/en/jst-sales-america-inc/B5B-XH-A-LF-SN/455-2270-ND/1530483"/>
    <hyperlink ref="I23" r:id="rId22" display="https://www.digikey.com/product-detail/en/jst-sales-america-inc/B7B-XH-A-LF-SN/455-2252-ND/1651050"/>
    <hyperlink ref="I24" r:id="rId23" display="https://www.digikey.com/product-detail/en/gct/MEM2051-00-195-00-A/2073-MEM2051-00-195-00-ACT-ND/9859682"/>
    <hyperlink ref="I25" r:id="rId24" display="https://www.digikey.com/product-detail/en/jst-sales-america-inc/B2B-XH-A-LF-SN/455-2247-ND/1651045"/>
    <hyperlink ref="I26" r:id="rId25" display="https://www.digikey.com/product-detail/en/cts-electrocomponents/219-5MST/CT2195MST-ND/223200"/>
    <hyperlink ref="I27" r:id="rId26" display="https://www.digikey.com/products/en/discrete-semiconductor-products/transistors-fets-mosfets-single/278?k=IRLR7843&amp;k=&amp;pkeyword=IRLR7843&amp;sv=0&amp;pv7=2&amp;pv1989=0&amp;sf=0&amp;quantity=&amp;ColumnSort=0&amp;page=1&amp;pageSize=25"/>
    <hyperlink ref="I28" r:id="rId27" display="https://www.digikey.com/product-detail/en/diodes-incorporated/DMN3404L-7/DMN3404LDICT-ND/2052805"/>
    <hyperlink ref="I29" r:id="rId28" display="https://www.digikey.com/product-detail/en/nexperia-usa-inc/BC807-40-215/1727-2917-1-ND/763456"/>
    <hyperlink ref="I30" r:id="rId29" display="https://www.digikey.com/product-detail/en/vishay-beyschlag-draloric-bc-components/MCT06030C1003FP500/MCT0603-100K-CFCT-ND/2607876"/>
    <hyperlink ref="I31" r:id="rId30" display="https://www.digikey.com/product-detail/en/rohm-semiconductor/ESR03EZPF2002/RHM20-0KADCT-ND/1983761"/>
    <hyperlink ref="I32" r:id="rId31" display="https://www.digikey.com/product-detail/en/rohm-semiconductor/ESR03EZPJ103/RHM10KDCT-ND/1762925"/>
    <hyperlink ref="I33" r:id="rId32" display="https://www.digikey.com/product-detail/en/te-connectivity-passive-product/CRGP0603F4K7/A130424CT-ND/8578256"/>
    <hyperlink ref="I34" r:id="rId33" display="https://www.digikey.com/product-detail/en/rohm-semiconductor/ESR03EZPJ102/RHM1-0KDCT-ND/1762924"/>
    <hyperlink ref="I35" r:id="rId34" display="https://www.digikey.com/product-detail/en/yageo/RC1206JR-073R3L/311-3-3ERCT-ND/732213"/>
    <hyperlink ref="I36" r:id="rId35" display="https://www.digikey.com/product-detail/en/yageo/RC2512JK-070RL/YAG1232CT-ND/4340585"/>
    <hyperlink ref="I37" r:id="rId36" display="https://www.digikey.com/product-detail/en/rohm-semiconductor/ESR03EZPJ222/RHM2-2KDCT-ND/1762929"/>
    <hyperlink ref="I38" r:id="rId37" display="https://www.digikey.com/product-detail/en/rohm-semiconductor/ESR03EZPJ151/RHM150DCT-ND/1984636"/>
    <hyperlink ref="I40" r:id="rId38" display="https://www.digikey.com/product-detail/en/jst-sales-america-inc/B2B-XH-A-LF-SN/455-2247-ND/1651045"/>
    <hyperlink ref="I41" r:id="rId39" display="https://www.digikey.com/product-detail/en/jst-sales-america-inc/B4B-XH-A-LF-SN/455-2249-ND/1651047"/>
    <hyperlink ref="I42" r:id="rId40" display="https://www.digikey.com/products/en/integrated-circuits-ics/pmic-motor-drivers-controllers/744?k=VNH5050A-E"/>
    <hyperlink ref="I43" r:id="rId41" display="https://www.digikey.com/product-detail/en/infineon-technologies/AUIRF7313QTR/AUIRF7313QCT-ND/6559908"/>
    <hyperlink ref="I44" r:id="rId42" display="https://www.digikey.com/product-detail/en/rohm-semiconductor/BD63573NUV-E2/BD63573NUV-E2CT-ND/9448223"/>
    <hyperlink ref="I45" r:id="rId43" display="https://www.digikey.com/product-detail/en/texas-instruments/ULN2003ADR/296-1368-1-ND/404968"/>
    <hyperlink ref="I46" r:id="rId44" display="https://www.digikey.com/product-detail/en/maxim-integrated/MAX9768ETG/MAX9768ETG-ND/1780315"/>
    <hyperlink ref="I47" r:id="rId45" display="https://www.digikey.com/product-detail/en/sparkfun-electronics/DEV-13736/1568-1231-ND/5721426"/>
    <hyperlink ref="I49" r:id="rId46" display="https://www.digikey.com/product-detail/en/texas-instruments/INA181A4QDBVRQ1/296-INA181A4QDBVRQ1CT-ND/12319461"/>
    <hyperlink ref="I50" r:id="rId47" display="https://www.digikey.com/product-detail/en/phoenix-contact/1935200/277-1581-ND/568618"/>
  </hyperlinks>
  <printOptions headings="false" gridLines="false" gridLinesSet="true" horizontalCentered="false" verticalCentered="false"/>
  <pageMargins left="0" right="0" top="0.138888888888889" bottom="0.138888888888889" header="0" footer="0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2020-08-24T00:41:33Z</dcterms:created>
  <dc:creator/>
  <dc:description/>
  <dc:language>en-US</dc:language>
  <cp:lastModifiedBy/>
  <dcterms:modified xsi:type="dcterms:W3CDTF">2020-09-28T14:04:19Z</dcterms:modified>
  <cp:revision>4</cp:revision>
  <dc:subject/>
  <dc:title/>
</cp:coreProperties>
</file>